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2023" sheetId="1" r:id="rId1"/>
  </sheets>
  <calcPr calcId="125725"/>
</workbook>
</file>

<file path=xl/calcChain.xml><?xml version="1.0" encoding="utf-8"?>
<calcChain xmlns="http://schemas.openxmlformats.org/spreadsheetml/2006/main">
  <c r="J12" i="1"/>
  <c r="K12" s="1"/>
  <c r="K11"/>
  <c r="J11"/>
  <c r="K10"/>
  <c r="J10"/>
  <c r="J62"/>
  <c r="J57"/>
  <c r="K57" s="1"/>
  <c r="J84"/>
  <c r="K84" s="1"/>
  <c r="J82"/>
  <c r="K82" s="1"/>
  <c r="J90"/>
  <c r="K90" s="1"/>
  <c r="J88"/>
  <c r="K88" s="1"/>
  <c r="J8"/>
  <c r="K8" s="1"/>
  <c r="J85"/>
  <c r="K85" s="1"/>
  <c r="J83"/>
  <c r="K83" s="1"/>
  <c r="J81"/>
  <c r="K81" s="1"/>
  <c r="J80"/>
  <c r="K80" s="1"/>
  <c r="J78"/>
  <c r="K78" s="1"/>
  <c r="J79"/>
  <c r="K79" s="1"/>
  <c r="J77"/>
  <c r="K77" s="1"/>
  <c r="J76"/>
  <c r="K76" s="1"/>
  <c r="J75"/>
  <c r="K75" s="1"/>
  <c r="J74"/>
  <c r="K74" s="1"/>
  <c r="J73"/>
  <c r="K73" s="1"/>
  <c r="J72"/>
  <c r="K72" s="1"/>
  <c r="J71"/>
  <c r="K71" s="1"/>
  <c r="J69"/>
  <c r="K69" s="1"/>
  <c r="J68"/>
  <c r="K68" s="1"/>
  <c r="J70"/>
  <c r="K70" s="1"/>
  <c r="J66"/>
  <c r="K66" s="1"/>
  <c r="J67"/>
  <c r="J65"/>
  <c r="J64"/>
  <c r="K64" s="1"/>
  <c r="J23"/>
  <c r="K23" s="1"/>
  <c r="J63"/>
  <c r="K63" s="1"/>
  <c r="J61"/>
  <c r="K61" s="1"/>
  <c r="J60"/>
  <c r="K60" s="1"/>
  <c r="J59"/>
  <c r="J58"/>
  <c r="K58" s="1"/>
  <c r="J56"/>
  <c r="K56" s="1"/>
  <c r="J54"/>
  <c r="K54" s="1"/>
  <c r="J55"/>
  <c r="K55" s="1"/>
  <c r="J53"/>
  <c r="K53" s="1"/>
  <c r="J52"/>
  <c r="K52" s="1"/>
  <c r="J51"/>
  <c r="K51" s="1"/>
  <c r="J50"/>
  <c r="K50" s="1"/>
  <c r="J49"/>
  <c r="K49" s="1"/>
  <c r="J47"/>
  <c r="K47" s="1"/>
  <c r="J48"/>
  <c r="J46"/>
  <c r="J45"/>
  <c r="K45" s="1"/>
  <c r="J44"/>
  <c r="K44" s="1"/>
  <c r="J43"/>
  <c r="K43" s="1"/>
  <c r="J42"/>
  <c r="K42" s="1"/>
  <c r="J41"/>
  <c r="K41" s="1"/>
  <c r="J40"/>
  <c r="K40" s="1"/>
  <c r="J39"/>
  <c r="K39" s="1"/>
  <c r="J38"/>
  <c r="K38" s="1"/>
  <c r="J37"/>
  <c r="K37" s="1"/>
  <c r="K36"/>
  <c r="J36"/>
  <c r="J35"/>
  <c r="K35" s="1"/>
  <c r="J34"/>
  <c r="K34" s="1"/>
  <c r="J33"/>
  <c r="K33" s="1"/>
  <c r="J32"/>
  <c r="K32" s="1"/>
  <c r="J31" l="1"/>
  <c r="K31" s="1"/>
  <c r="J30"/>
  <c r="K30" s="1"/>
  <c r="J29"/>
  <c r="K29" s="1"/>
  <c r="J28"/>
  <c r="K28" s="1"/>
  <c r="J27"/>
  <c r="K27" s="1"/>
  <c r="J26"/>
  <c r="K26" s="1"/>
  <c r="J25"/>
  <c r="K25" s="1"/>
  <c r="J24"/>
  <c r="K24" s="1"/>
  <c r="J22"/>
  <c r="K22" s="1"/>
  <c r="J21"/>
  <c r="K21" s="1"/>
  <c r="J19"/>
  <c r="K19" s="1"/>
  <c r="J20"/>
  <c r="K20" s="1"/>
  <c r="J18"/>
  <c r="K18" s="1"/>
  <c r="J17"/>
  <c r="K17" s="1"/>
  <c r="J16"/>
  <c r="K16" s="1"/>
  <c r="J15"/>
  <c r="K15" s="1"/>
  <c r="J14"/>
  <c r="K14" s="1"/>
  <c r="J13"/>
  <c r="K13" s="1"/>
  <c r="J9"/>
  <c r="K9" s="1"/>
  <c r="J86" l="1"/>
  <c r="J91" s="1"/>
  <c r="K86" l="1"/>
  <c r="K91" s="1"/>
</calcChain>
</file>

<file path=xl/sharedStrings.xml><?xml version="1.0" encoding="utf-8"?>
<sst xmlns="http://schemas.openxmlformats.org/spreadsheetml/2006/main" count="335" uniqueCount="167">
  <si>
    <t>специфика</t>
  </si>
  <si>
    <t>Наименование закупаемых товаров, работ и услуг</t>
  </si>
  <si>
    <t>Способ закупок</t>
  </si>
  <si>
    <t>Ед. измерения</t>
  </si>
  <si>
    <t>количество, объем</t>
  </si>
  <si>
    <t>Планируемый срок осуществления государственных закупок (месяц)</t>
  </si>
  <si>
    <t>запрос ценовых предложений</t>
  </si>
  <si>
    <t>пач</t>
  </si>
  <si>
    <t>шт</t>
  </si>
  <si>
    <t>услуга</t>
  </si>
  <si>
    <t>611011.200.000000</t>
  </si>
  <si>
    <t>финансовые услуги банка</t>
  </si>
  <si>
    <t>620230.000.000001</t>
  </si>
  <si>
    <t>620230.000.000003</t>
  </si>
  <si>
    <t>объявление в газету</t>
  </si>
  <si>
    <t>931919.900.000000</t>
  </si>
  <si>
    <t>181219.900.000005</t>
  </si>
  <si>
    <t>заправка картриджей</t>
  </si>
  <si>
    <t>620920.000.000017</t>
  </si>
  <si>
    <t>работа</t>
  </si>
  <si>
    <t>литр</t>
  </si>
  <si>
    <t>192021.530.000001</t>
  </si>
  <si>
    <t>компл.</t>
  </si>
  <si>
    <t>пар</t>
  </si>
  <si>
    <t xml:space="preserve">Годовой план государственных закупок на 2023 год  </t>
  </si>
  <si>
    <r>
      <t xml:space="preserve">        </t>
    </r>
    <r>
      <rPr>
        <b/>
        <i/>
        <sz val="10"/>
        <rFont val="Arial Cyr"/>
        <charset val="204"/>
      </rPr>
      <t xml:space="preserve">  КГУ "Отдел экономики и финансов района Магжана Жумабаева СКО"</t>
    </r>
  </si>
  <si>
    <t xml:space="preserve">бензин </t>
  </si>
  <si>
    <t>Второй этап конкурса с ипсользованием рамочного соглашения</t>
  </si>
  <si>
    <t>уголь каменный</t>
  </si>
  <si>
    <t>051010.100.000003</t>
  </si>
  <si>
    <t>тонн</t>
  </si>
  <si>
    <t>дрова</t>
  </si>
  <si>
    <t>куб.м</t>
  </si>
  <si>
    <t>022014.100.000001</t>
  </si>
  <si>
    <t>перевозка угля</t>
  </si>
  <si>
    <t>494119.900.000000</t>
  </si>
  <si>
    <t>штрих-корректор</t>
  </si>
  <si>
    <t>скоросшиватель картонный</t>
  </si>
  <si>
    <t>маркеры цветные (4 шт)</t>
  </si>
  <si>
    <t>набор</t>
  </si>
  <si>
    <t>клей канцелярский</t>
  </si>
  <si>
    <t>карандаш простой</t>
  </si>
  <si>
    <t>ежедневник</t>
  </si>
  <si>
    <t>скоросшивателоь пластиковый</t>
  </si>
  <si>
    <t>файл-вкладыш (100 шт)</t>
  </si>
  <si>
    <t>скоба № 24</t>
  </si>
  <si>
    <t>скоба № 10</t>
  </si>
  <si>
    <t>зажим</t>
  </si>
  <si>
    <t>скрепки</t>
  </si>
  <si>
    <t>стикер для заметок</t>
  </si>
  <si>
    <t>бумага для заметок с клеевым краем</t>
  </si>
  <si>
    <t>ручки шариковые</t>
  </si>
  <si>
    <t>папка-регистратор</t>
  </si>
  <si>
    <t>бумага офисная</t>
  </si>
  <si>
    <t>перчатки резиновые</t>
  </si>
  <si>
    <t>гель для сантехники (1 л)</t>
  </si>
  <si>
    <t>салфетка хозяйственная (3 шт)</t>
  </si>
  <si>
    <t>стиральный порошок 450гр</t>
  </si>
  <si>
    <t>мыло хозяйственное 150 гр</t>
  </si>
  <si>
    <t>жидкость для мытья полов (1 л)</t>
  </si>
  <si>
    <t>веник</t>
  </si>
  <si>
    <t>мешки для мусора</t>
  </si>
  <si>
    <t>ветошь</t>
  </si>
  <si>
    <t>м</t>
  </si>
  <si>
    <t>531011.100.00000</t>
  </si>
  <si>
    <t>подписка на печатные периодические издания на 2 полугодие 2023 г.</t>
  </si>
  <si>
    <t>подписка на печатные периодические издания на 1 полугодие 2023 г.</t>
  </si>
  <si>
    <t>свечи зажигания</t>
  </si>
  <si>
    <t>комплект рулевой тяги</t>
  </si>
  <si>
    <t>подшипник ступицы</t>
  </si>
  <si>
    <t>масленый фильтр</t>
  </si>
  <si>
    <t>293230.300.000144</t>
  </si>
  <si>
    <t>293230.400.000010</t>
  </si>
  <si>
    <t>271161.000.000002</t>
  </si>
  <si>
    <t>293230.250.000033</t>
  </si>
  <si>
    <t>293230.990.000216</t>
  </si>
  <si>
    <t>электроэнергия</t>
  </si>
  <si>
    <t>пп.1 п.3 ст.39 из одного источника путем ПЗД</t>
  </si>
  <si>
    <t>351310.100.000000</t>
  </si>
  <si>
    <t>вода холодная</t>
  </si>
  <si>
    <t>353022.000.000001</t>
  </si>
  <si>
    <t>доступ к Интернету</t>
  </si>
  <si>
    <t>услуги телефонной связи</t>
  </si>
  <si>
    <t>841112.900.000009</t>
  </si>
  <si>
    <t>тетрадь 12 листов в клетку</t>
  </si>
  <si>
    <t>услуги по администрированию и техническому обслуживанию ПО "К2.Бюджет"</t>
  </si>
  <si>
    <t>620920.000.000001</t>
  </si>
  <si>
    <t xml:space="preserve">Услуги по сопровождению ПО «К2.Бюджет» (через интернет) </t>
  </si>
  <si>
    <t>Услуги по обеспечению бесперебойного доступа к данным реестра государственного имущества</t>
  </si>
  <si>
    <t>639910.000.000005</t>
  </si>
  <si>
    <t>Услуги по сопровождению «ИНТЕГРО: Управление порталом»</t>
  </si>
  <si>
    <t>изготовление бланков</t>
  </si>
  <si>
    <t>обслуживание компьютерной и оргтехники</t>
  </si>
  <si>
    <t>текущий ремонт автомобиля</t>
  </si>
  <si>
    <t>292040.100.000001</t>
  </si>
  <si>
    <t>Обслуживание программного продукта "Парус-КАЗ.Бюджет" (Бюджетное финансирование)</t>
  </si>
  <si>
    <t>пп.3 п.3 ст.39</t>
  </si>
  <si>
    <t>Услуги охраны административного здания (ул.А.Кунанбаева, 24)</t>
  </si>
  <si>
    <t>801012.000.000002</t>
  </si>
  <si>
    <t>пп.27 п.3 ст.39</t>
  </si>
  <si>
    <t>Приобретение внедрение и сопровождение ИС СКУД</t>
  </si>
  <si>
    <t>монтаж и настройка локальной сети СЭД</t>
  </si>
  <si>
    <t>курсы повышения квалификации государственных служащих (Тастемирова А.Ф.)</t>
  </si>
  <si>
    <t>пп.36 п.3 ст.39</t>
  </si>
  <si>
    <t>Формирование статистической информации, не предусмотренной графиком распространения официальной статистической информации</t>
  </si>
  <si>
    <t>откачка септик</t>
  </si>
  <si>
    <t>370012.000.000000</t>
  </si>
  <si>
    <t>Услуги по страхованию гражданско-правовой ответственности владельцев автомобильного транспорта</t>
  </si>
  <si>
    <t>749020.000.000011</t>
  </si>
  <si>
    <t>техосмотр автомашины</t>
  </si>
  <si>
    <t>712014.000.000000</t>
  </si>
  <si>
    <t>оценка в целях налогообложения</t>
  </si>
  <si>
    <t>683116.100.000001</t>
  </si>
  <si>
    <t>Услуги по оценке имущества</t>
  </si>
  <si>
    <t>683116.200.000000</t>
  </si>
  <si>
    <t>ИТОГО:</t>
  </si>
  <si>
    <t>Сумма, планируемая для закупки без НДС</t>
  </si>
  <si>
    <t>Сумма, планируемая для закупки с НДС</t>
  </si>
  <si>
    <r>
      <t>запрос ценовых предложений.</t>
    </r>
    <r>
      <rPr>
        <b/>
        <sz val="10"/>
        <rFont val="Times New Roman"/>
        <family val="1"/>
        <charset val="204"/>
      </rPr>
      <t xml:space="preserve"> Предоплата 100%</t>
    </r>
  </si>
  <si>
    <r>
      <t>запрос ценовых предложений .П</t>
    </r>
    <r>
      <rPr>
        <b/>
        <sz val="10"/>
        <rFont val="Times New Roman"/>
        <family val="1"/>
        <charset val="204"/>
      </rPr>
      <t>редоплата 100%</t>
    </r>
  </si>
  <si>
    <r>
      <t>запрос ценовых предложений .</t>
    </r>
    <r>
      <rPr>
        <b/>
        <sz val="10"/>
        <rFont val="Times New Roman"/>
        <family val="1"/>
        <charset val="204"/>
      </rPr>
      <t>Предоплата 100%</t>
    </r>
  </si>
  <si>
    <t xml:space="preserve">цена </t>
  </si>
  <si>
    <t>Приказ № 2-о  от 05.01.2023 г.</t>
  </si>
  <si>
    <t>Услуги по сопровождению ИС ИПГО</t>
  </si>
  <si>
    <t xml:space="preserve">текущий ремонти обслуживания  здания </t>
  </si>
  <si>
    <t>задние тормозные колодки</t>
  </si>
  <si>
    <t>комплект сцепления</t>
  </si>
  <si>
    <t>прокладка</t>
  </si>
  <si>
    <t>жидкое мыло 5л</t>
  </si>
  <si>
    <t>611043.100.000000</t>
  </si>
  <si>
    <t>951110.000.000003</t>
  </si>
  <si>
    <t>172314.500.000002</t>
  </si>
  <si>
    <t>172313.500.000003</t>
  </si>
  <si>
    <t>329959.900.000067</t>
  </si>
  <si>
    <t>172313.500.000001</t>
  </si>
  <si>
    <t>222925.500.000012</t>
  </si>
  <si>
    <t>205210.900.000025</t>
  </si>
  <si>
    <t>329915.100.000000</t>
  </si>
  <si>
    <t>172312.700.000017</t>
  </si>
  <si>
    <t>172313.300.000000</t>
  </si>
  <si>
    <t>222925.900.000003</t>
  </si>
  <si>
    <t>259923.500.000006</t>
  </si>
  <si>
    <t>упаковка</t>
  </si>
  <si>
    <t>259923.300.000000</t>
  </si>
  <si>
    <t>222925.900.000009</t>
  </si>
  <si>
    <t>222925.900.000017</t>
  </si>
  <si>
    <t>172312.700.000000</t>
  </si>
  <si>
    <t>329912.300.000000</t>
  </si>
  <si>
    <t>221960.500.010000</t>
  </si>
  <si>
    <t>204141.000.000009</t>
  </si>
  <si>
    <t>139214.900.010007</t>
  </si>
  <si>
    <t>204132.590.000032</t>
  </si>
  <si>
    <t>204131.900.000000</t>
  </si>
  <si>
    <t>204131.950.000000</t>
  </si>
  <si>
    <t>204132.590.000008</t>
  </si>
  <si>
    <t>222211.900.000002</t>
  </si>
  <si>
    <t>329111.900.000006</t>
  </si>
  <si>
    <t>139229.990.000007</t>
  </si>
  <si>
    <t>620112.000.000002</t>
  </si>
  <si>
    <t>841311.000.000001</t>
  </si>
  <si>
    <t>639910.000.000000</t>
  </si>
  <si>
    <t>410040.300.000001</t>
  </si>
  <si>
    <t>293121.350.000000</t>
  </si>
  <si>
    <t>293230.650.000052</t>
  </si>
  <si>
    <t>сайлентблог</t>
  </si>
  <si>
    <t>281141.700.000028</t>
  </si>
  <si>
    <t>Код ЕНС ТРУ</t>
  </si>
</sst>
</file>

<file path=xl/styles.xml><?xml version="1.0" encoding="utf-8"?>
<styleSheet xmlns="http://schemas.openxmlformats.org/spreadsheetml/2006/main">
  <fonts count="21">
    <font>
      <sz val="11"/>
      <color theme="1"/>
      <name val="Calibri"/>
      <family val="2"/>
      <charset val="204"/>
      <scheme val="minor"/>
    </font>
    <font>
      <sz val="8"/>
      <name val="Arial Cyr"/>
      <family val="2"/>
      <charset val="204"/>
    </font>
    <font>
      <b/>
      <i/>
      <sz val="10"/>
      <name val="Arial Cyr"/>
      <charset val="204"/>
    </font>
    <font>
      <b/>
      <i/>
      <sz val="8"/>
      <name val="Arial Cyr"/>
      <charset val="204"/>
    </font>
    <font>
      <b/>
      <i/>
      <sz val="9"/>
      <name val="Arial Cyr"/>
      <charset val="204"/>
    </font>
    <font>
      <sz val="8"/>
      <color rgb="FF0070C0"/>
      <name val="Arial Cyr"/>
      <family val="2"/>
      <charset val="204"/>
    </font>
    <font>
      <sz val="10"/>
      <color rgb="FF0070C0"/>
      <name val="Arial Cyr"/>
      <family val="2"/>
      <charset val="204"/>
    </font>
    <font>
      <sz val="8"/>
      <name val="Arial Cyr"/>
      <charset val="204"/>
    </font>
    <font>
      <b/>
      <sz val="8"/>
      <name val="Arial Cyr"/>
      <charset val="204"/>
    </font>
    <font>
      <b/>
      <sz val="10"/>
      <name val="Arial Cyr"/>
      <charset val="204"/>
    </font>
    <font>
      <sz val="10"/>
      <color rgb="FF0070C0"/>
      <name val="Arial Cyr"/>
      <charset val="204"/>
    </font>
    <font>
      <b/>
      <sz val="8"/>
      <color rgb="FF0070C0"/>
      <name val="Arial Cyr"/>
      <charset val="204"/>
    </font>
    <font>
      <sz val="10"/>
      <color indexed="8"/>
      <name val="Times New Roman"/>
      <family val="1"/>
      <charset val="204"/>
    </font>
    <font>
      <sz val="10"/>
      <name val="Times New Roman"/>
      <family val="1"/>
      <charset val="204"/>
    </font>
    <font>
      <b/>
      <i/>
      <sz val="10"/>
      <name val="Times New Roman"/>
      <family val="1"/>
      <charset val="204"/>
    </font>
    <font>
      <b/>
      <sz val="10"/>
      <name val="Times New Roman"/>
      <family val="1"/>
      <charset val="204"/>
    </font>
    <font>
      <sz val="10"/>
      <color rgb="FF333333"/>
      <name val="Times New Roman"/>
      <family val="1"/>
      <charset val="204"/>
    </font>
    <font>
      <sz val="10"/>
      <color theme="1"/>
      <name val="Times New Roman"/>
      <family val="1"/>
      <charset val="204"/>
    </font>
    <font>
      <b/>
      <i/>
      <sz val="10"/>
      <color theme="1"/>
      <name val="Times New Roman"/>
      <family val="1"/>
      <charset val="204"/>
    </font>
    <font>
      <b/>
      <sz val="8"/>
      <color rgb="FF333333"/>
      <name val="Arial"/>
      <family val="2"/>
      <charset val="204"/>
    </font>
    <font>
      <sz val="8"/>
      <color theme="1"/>
      <name val="Calibri"/>
      <family val="2"/>
      <charset val="204"/>
      <scheme val="minor"/>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style="thin">
        <color indexed="8"/>
      </bottom>
      <diagonal/>
    </border>
    <border>
      <left/>
      <right/>
      <top style="thin">
        <color indexed="64"/>
      </top>
      <bottom/>
      <diagonal/>
    </border>
  </borders>
  <cellStyleXfs count="1">
    <xf numFmtId="0" fontId="0" fillId="0" borderId="0"/>
  </cellStyleXfs>
  <cellXfs count="90">
    <xf numFmtId="0" fontId="0" fillId="0" borderId="0" xfId="0"/>
    <xf numFmtId="0" fontId="0" fillId="0" borderId="0" xfId="0" applyAlignment="1"/>
    <xf numFmtId="0" fontId="1" fillId="0" borderId="0" xfId="0" applyFont="1" applyAlignment="1"/>
    <xf numFmtId="0" fontId="2" fillId="0" borderId="0" xfId="0" applyFont="1" applyBorder="1" applyAlignment="1">
      <alignment horizontal="center"/>
    </xf>
    <xf numFmtId="0" fontId="0" fillId="0" borderId="0" xfId="0" applyBorder="1" applyAlignment="1">
      <alignment wrapText="1"/>
    </xf>
    <xf numFmtId="0" fontId="3" fillId="0" borderId="1" xfId="0" applyFont="1" applyBorder="1" applyAlignment="1">
      <alignment horizontal="center"/>
    </xf>
    <xf numFmtId="0" fontId="0" fillId="0" borderId="1" xfId="0" applyBorder="1" applyAlignment="1"/>
    <xf numFmtId="0" fontId="2" fillId="0" borderId="1" xfId="0" applyFont="1" applyFill="1" applyBorder="1" applyAlignment="1"/>
    <xf numFmtId="0" fontId="4" fillId="0" borderId="1" xfId="0" applyFont="1" applyFill="1" applyBorder="1" applyAlignment="1"/>
    <xf numFmtId="0" fontId="4" fillId="0" borderId="1" xfId="0" applyFont="1" applyBorder="1" applyAlignment="1"/>
    <xf numFmtId="14" fontId="1" fillId="0" borderId="1" xfId="0" applyNumberFormat="1" applyFont="1" applyBorder="1" applyAlignment="1">
      <alignment horizontal="center"/>
    </xf>
    <xf numFmtId="0" fontId="1" fillId="0" borderId="0" xfId="0" applyFont="1" applyAlignment="1">
      <alignment horizontal="left"/>
    </xf>
    <xf numFmtId="0" fontId="5" fillId="0" borderId="4" xfId="0" applyFont="1" applyFill="1" applyBorder="1" applyAlignment="1">
      <alignment wrapText="1"/>
    </xf>
    <xf numFmtId="0" fontId="6" fillId="0" borderId="0" xfId="0" applyFont="1" applyAlignment="1"/>
    <xf numFmtId="0" fontId="7" fillId="0" borderId="0" xfId="0" applyFont="1" applyAlignment="1"/>
    <xf numFmtId="0" fontId="0" fillId="0" borderId="0" xfId="0" applyFill="1" applyAlignment="1"/>
    <xf numFmtId="2" fontId="0" fillId="0" borderId="0" xfId="0" applyNumberFormat="1" applyFill="1" applyAlignment="1"/>
    <xf numFmtId="2" fontId="0" fillId="0" borderId="0" xfId="0" applyNumberFormat="1" applyFont="1" applyFill="1" applyAlignment="1"/>
    <xf numFmtId="0" fontId="10" fillId="0" borderId="0" xfId="0" applyFont="1" applyFill="1" applyAlignment="1"/>
    <xf numFmtId="2" fontId="11" fillId="0" borderId="0" xfId="0" applyNumberFormat="1" applyFont="1" applyFill="1" applyAlignment="1"/>
    <xf numFmtId="2" fontId="10" fillId="0" borderId="0" xfId="0" applyNumberFormat="1" applyFont="1" applyFill="1" applyAlignment="1"/>
    <xf numFmtId="1" fontId="10" fillId="0" borderId="0" xfId="0" applyNumberFormat="1" applyFont="1" applyFill="1" applyAlignment="1"/>
    <xf numFmtId="0" fontId="0" fillId="0" borderId="0" xfId="0" applyBorder="1" applyAlignment="1"/>
    <xf numFmtId="0" fontId="7" fillId="0" borderId="0" xfId="0" applyFont="1" applyFill="1" applyAlignment="1"/>
    <xf numFmtId="0" fontId="10" fillId="0" borderId="0" xfId="0" applyFont="1" applyAlignment="1"/>
    <xf numFmtId="1" fontId="10" fillId="0" borderId="0" xfId="0" applyNumberFormat="1" applyFont="1" applyAlignment="1"/>
    <xf numFmtId="2" fontId="10" fillId="0" borderId="0" xfId="0" applyNumberFormat="1" applyFont="1" applyAlignment="1"/>
    <xf numFmtId="0" fontId="1" fillId="0" borderId="0" xfId="0" applyFont="1" applyBorder="1" applyAlignment="1"/>
    <xf numFmtId="0" fontId="1" fillId="0" borderId="0" xfId="0" applyFont="1" applyFill="1" applyBorder="1" applyAlignment="1"/>
    <xf numFmtId="0" fontId="8" fillId="0" borderId="0" xfId="0" applyFont="1" applyBorder="1" applyAlignment="1"/>
    <xf numFmtId="0" fontId="1" fillId="0" borderId="0" xfId="0" applyFont="1" applyBorder="1" applyAlignment="1">
      <alignment horizontal="left"/>
    </xf>
    <xf numFmtId="2" fontId="0" fillId="0" borderId="0" xfId="0" applyNumberFormat="1" applyAlignment="1"/>
    <xf numFmtId="0" fontId="9" fillId="0" borderId="0" xfId="0" applyFont="1" applyAlignment="1"/>
    <xf numFmtId="2" fontId="9" fillId="0" borderId="0" xfId="0" applyNumberFormat="1" applyFont="1" applyFill="1" applyAlignment="1"/>
    <xf numFmtId="0" fontId="1" fillId="0" borderId="0" xfId="0" applyFont="1" applyAlignment="1">
      <alignment horizontal="left" wrapText="1"/>
    </xf>
    <xf numFmtId="1" fontId="12" fillId="0" borderId="3" xfId="0" applyNumberFormat="1" applyFont="1" applyBorder="1" applyAlignment="1">
      <alignment horizontal="center" wrapText="1"/>
    </xf>
    <xf numFmtId="16" fontId="12" fillId="0" borderId="3" xfId="0" applyNumberFormat="1" applyFont="1" applyFill="1" applyBorder="1" applyAlignment="1">
      <alignment horizontal="center" wrapText="1"/>
    </xf>
    <xf numFmtId="49" fontId="12" fillId="0" borderId="3" xfId="0" applyNumberFormat="1" applyFont="1" applyBorder="1" applyAlignment="1">
      <alignment horizontal="left" wrapText="1"/>
    </xf>
    <xf numFmtId="0" fontId="13" fillId="0" borderId="7" xfId="0" applyFont="1" applyBorder="1" applyAlignment="1">
      <alignment vertical="top" wrapText="1"/>
    </xf>
    <xf numFmtId="49" fontId="12" fillId="0" borderId="0" xfId="0" applyNumberFormat="1" applyFont="1" applyBorder="1" applyAlignment="1">
      <alignment horizontal="left" wrapText="1"/>
    </xf>
    <xf numFmtId="2" fontId="12" fillId="0" borderId="0" xfId="0" applyNumberFormat="1" applyFont="1" applyBorder="1" applyAlignment="1">
      <alignment horizontal="center" wrapText="1"/>
    </xf>
    <xf numFmtId="16" fontId="12" fillId="0" borderId="0" xfId="0" applyNumberFormat="1" applyFont="1" applyFill="1" applyBorder="1" applyAlignment="1">
      <alignment horizontal="center" wrapText="1"/>
    </xf>
    <xf numFmtId="0" fontId="13" fillId="0" borderId="3" xfId="0" applyFont="1" applyBorder="1" applyAlignment="1">
      <alignment wrapText="1"/>
    </xf>
    <xf numFmtId="0" fontId="15" fillId="2" borderId="2" xfId="0" applyFont="1" applyFill="1" applyBorder="1" applyAlignment="1">
      <alignment horizontal="center" wrapText="1"/>
    </xf>
    <xf numFmtId="3" fontId="15" fillId="2" borderId="2" xfId="0" applyNumberFormat="1" applyFont="1" applyFill="1" applyBorder="1" applyAlignment="1">
      <alignment horizontal="center" wrapText="1"/>
    </xf>
    <xf numFmtId="0" fontId="15" fillId="2" borderId="5" xfId="0" applyFont="1" applyFill="1" applyBorder="1" applyAlignment="1">
      <alignment horizontal="center" wrapText="1"/>
    </xf>
    <xf numFmtId="0" fontId="16" fillId="0" borderId="0" xfId="0" applyFont="1" applyAlignment="1">
      <alignment wrapText="1"/>
    </xf>
    <xf numFmtId="16" fontId="13" fillId="0" borderId="3" xfId="0" applyNumberFormat="1" applyFont="1" applyBorder="1" applyAlignment="1">
      <alignment horizontal="right" wrapText="1"/>
    </xf>
    <xf numFmtId="0" fontId="16" fillId="0" borderId="0" xfId="0" applyFont="1"/>
    <xf numFmtId="2" fontId="15" fillId="0" borderId="3" xfId="0" applyNumberFormat="1" applyFont="1" applyBorder="1" applyAlignment="1">
      <alignment horizontal="right" wrapText="1"/>
    </xf>
    <xf numFmtId="0" fontId="15" fillId="0" borderId="3" xfId="0" applyFont="1" applyBorder="1" applyAlignment="1">
      <alignment wrapText="1"/>
    </xf>
    <xf numFmtId="0" fontId="16" fillId="0" borderId="3" xfId="0" applyFont="1" applyBorder="1" applyAlignment="1">
      <alignment wrapText="1"/>
    </xf>
    <xf numFmtId="0" fontId="16" fillId="0" borderId="3" xfId="0" applyFont="1" applyBorder="1"/>
    <xf numFmtId="0" fontId="17" fillId="0" borderId="3" xfId="0" applyFont="1" applyBorder="1"/>
    <xf numFmtId="0" fontId="17" fillId="0" borderId="3" xfId="0" applyFont="1" applyBorder="1" applyAlignment="1">
      <alignment wrapText="1"/>
    </xf>
    <xf numFmtId="0" fontId="13" fillId="0" borderId="6" xfId="0" applyFont="1" applyBorder="1" applyAlignment="1">
      <alignment wrapText="1"/>
    </xf>
    <xf numFmtId="0" fontId="13" fillId="0" borderId="0" xfId="0" applyFont="1" applyBorder="1" applyAlignment="1">
      <alignment wrapText="1"/>
    </xf>
    <xf numFmtId="16" fontId="13" fillId="0" borderId="0" xfId="0" applyNumberFormat="1" applyFont="1" applyBorder="1" applyAlignment="1">
      <alignment horizontal="right" wrapText="1"/>
    </xf>
    <xf numFmtId="0" fontId="15" fillId="0" borderId="0" xfId="0" applyFont="1" applyBorder="1" applyAlignment="1">
      <alignment horizontal="center" wrapText="1"/>
    </xf>
    <xf numFmtId="0" fontId="17" fillId="0" borderId="0" xfId="0" applyFont="1" applyBorder="1" applyAlignment="1">
      <alignment wrapText="1"/>
    </xf>
    <xf numFmtId="2" fontId="15" fillId="0" borderId="0" xfId="0" applyNumberFormat="1" applyFont="1" applyBorder="1" applyAlignment="1">
      <alignment wrapText="1"/>
    </xf>
    <xf numFmtId="0" fontId="13" fillId="0" borderId="0" xfId="0" applyFont="1" applyBorder="1" applyAlignment="1"/>
    <xf numFmtId="0" fontId="13" fillId="0" borderId="0" xfId="0" applyFont="1" applyFill="1" applyBorder="1" applyAlignment="1"/>
    <xf numFmtId="0" fontId="13" fillId="0" borderId="3" xfId="0" applyFont="1" applyBorder="1" applyAlignment="1">
      <alignment horizontal="center"/>
    </xf>
    <xf numFmtId="0" fontId="13" fillId="0" borderId="3" xfId="0" applyFont="1" applyBorder="1" applyAlignment="1">
      <alignment horizontal="center" wrapText="1"/>
    </xf>
    <xf numFmtId="0" fontId="14" fillId="0" borderId="3" xfId="0" applyFont="1" applyBorder="1" applyAlignment="1">
      <alignment horizontal="center" vertical="center" wrapText="1"/>
    </xf>
    <xf numFmtId="0" fontId="15" fillId="0" borderId="2" xfId="0" applyFont="1" applyBorder="1" applyAlignment="1">
      <alignment wrapText="1"/>
    </xf>
    <xf numFmtId="0" fontId="13" fillId="0" borderId="8" xfId="0" applyFont="1" applyBorder="1" applyAlignment="1">
      <alignment vertical="top" wrapText="1"/>
    </xf>
    <xf numFmtId="0" fontId="13" fillId="0" borderId="2" xfId="0" applyFont="1" applyBorder="1" applyAlignment="1">
      <alignment wrapText="1"/>
    </xf>
    <xf numFmtId="16" fontId="13" fillId="0" borderId="2" xfId="0" applyNumberFormat="1" applyFont="1" applyBorder="1" applyAlignment="1">
      <alignment horizontal="right" wrapText="1"/>
    </xf>
    <xf numFmtId="1" fontId="12" fillId="0" borderId="2" xfId="0" applyNumberFormat="1" applyFont="1" applyBorder="1" applyAlignment="1">
      <alignment horizontal="center" wrapText="1"/>
    </xf>
    <xf numFmtId="16" fontId="12" fillId="0" borderId="2" xfId="0" applyNumberFormat="1" applyFont="1" applyFill="1" applyBorder="1" applyAlignment="1">
      <alignment horizontal="center" wrapText="1"/>
    </xf>
    <xf numFmtId="0" fontId="13" fillId="0" borderId="8" xfId="0" applyFont="1" applyBorder="1" applyAlignment="1">
      <alignment wrapText="1"/>
    </xf>
    <xf numFmtId="0" fontId="15" fillId="0" borderId="0" xfId="0" applyFont="1" applyFill="1" applyBorder="1" applyAlignment="1">
      <alignment wrapText="1"/>
    </xf>
    <xf numFmtId="0" fontId="13" fillId="0" borderId="3" xfId="0" applyFont="1" applyFill="1" applyBorder="1" applyAlignment="1">
      <alignment wrapText="1"/>
    </xf>
    <xf numFmtId="0" fontId="13" fillId="0" borderId="3" xfId="0" applyFont="1" applyFill="1" applyBorder="1"/>
    <xf numFmtId="0" fontId="18" fillId="0" borderId="3" xfId="0" applyFont="1" applyBorder="1" applyAlignment="1">
      <alignment horizontal="center" vertical="center"/>
    </xf>
    <xf numFmtId="0" fontId="16" fillId="0" borderId="3" xfId="0" applyFont="1" applyFill="1" applyBorder="1" applyAlignment="1">
      <alignment wrapText="1"/>
    </xf>
    <xf numFmtId="0" fontId="16" fillId="0" borderId="0" xfId="0" applyFont="1" applyFill="1"/>
    <xf numFmtId="49" fontId="13" fillId="0" borderId="3" xfId="0" applyNumberFormat="1" applyFont="1" applyFill="1" applyBorder="1" applyAlignment="1">
      <alignment horizontal="left" wrapText="1"/>
    </xf>
    <xf numFmtId="0" fontId="15" fillId="0" borderId="3" xfId="0" applyFont="1" applyFill="1" applyBorder="1" applyAlignment="1">
      <alignment wrapText="1"/>
    </xf>
    <xf numFmtId="0" fontId="15" fillId="0" borderId="3" xfId="0" applyFont="1" applyBorder="1"/>
    <xf numFmtId="0" fontId="15" fillId="0" borderId="3" xfId="0" applyFont="1" applyFill="1" applyBorder="1"/>
    <xf numFmtId="2" fontId="13" fillId="0" borderId="5" xfId="0" applyNumberFormat="1" applyFont="1" applyFill="1" applyBorder="1" applyAlignment="1">
      <alignment horizontal="right" wrapText="1"/>
    </xf>
    <xf numFmtId="2" fontId="13" fillId="0" borderId="0" xfId="0" applyNumberFormat="1" applyFont="1" applyFill="1" applyBorder="1" applyAlignment="1">
      <alignment horizontal="right" wrapText="1"/>
    </xf>
    <xf numFmtId="0" fontId="2" fillId="0" borderId="1" xfId="0" applyFont="1" applyBorder="1" applyAlignment="1">
      <alignment horizontal="center"/>
    </xf>
    <xf numFmtId="0" fontId="0" fillId="0" borderId="2" xfId="0"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02"/>
  <sheetViews>
    <sheetView tabSelected="1" topLeftCell="A71" workbookViewId="0">
      <selection activeCell="D100" sqref="D100"/>
    </sheetView>
  </sheetViews>
  <sheetFormatPr defaultRowHeight="15"/>
  <cols>
    <col min="1" max="1" width="1.28515625" style="1" customWidth="1"/>
    <col min="2" max="2" width="5" style="1" customWidth="1"/>
    <col min="3" max="3" width="45.42578125" style="1" customWidth="1"/>
    <col min="4" max="4" width="24.85546875" style="1" customWidth="1"/>
    <col min="5" max="5" width="6.140625" style="1" customWidth="1"/>
    <col min="6" max="6" width="6" style="1" customWidth="1"/>
    <col min="7" max="7" width="7.7109375" style="1" customWidth="1"/>
    <col min="8" max="8" width="15.7109375" style="1" customWidth="1"/>
    <col min="9" max="9" width="10.42578125" style="1" customWidth="1"/>
    <col min="10" max="10" width="10.140625" style="1" customWidth="1"/>
    <col min="11" max="11" width="10.42578125" style="1" customWidth="1"/>
    <col min="12" max="12" width="9" style="1" customWidth="1"/>
    <col min="13" max="13" width="12.85546875" style="1" customWidth="1"/>
    <col min="14" max="14" width="11.5703125" style="1" customWidth="1"/>
    <col min="15" max="15" width="10.7109375" style="1" customWidth="1"/>
    <col min="16" max="16" width="11.42578125" style="1" customWidth="1"/>
    <col min="17" max="17" width="11.5703125" style="1" bestFit="1" customWidth="1"/>
    <col min="18" max="18" width="11.28515625" style="1" customWidth="1"/>
    <col min="19" max="19" width="10.5703125" style="1" bestFit="1" customWidth="1"/>
    <col min="20" max="20" width="9.140625" style="1"/>
    <col min="21" max="21" width="11.28515625" style="1" customWidth="1"/>
    <col min="22" max="22" width="9.5703125" style="1" bestFit="1" customWidth="1"/>
    <col min="23" max="256" width="9.140625" style="1"/>
    <col min="257" max="257" width="1.28515625" style="1" customWidth="1"/>
    <col min="258" max="258" width="5" style="1" customWidth="1"/>
    <col min="259" max="259" width="18" style="1" customWidth="1"/>
    <col min="260" max="260" width="23.5703125" style="1" customWidth="1"/>
    <col min="261" max="261" width="6.140625" style="1" customWidth="1"/>
    <col min="262" max="262" width="5.5703125" style="1" customWidth="1"/>
    <col min="263" max="263" width="7.140625" style="1" customWidth="1"/>
    <col min="264" max="264" width="15.140625" style="1" customWidth="1"/>
    <col min="265" max="265" width="10.42578125" style="1" customWidth="1"/>
    <col min="266" max="266" width="10.140625" style="1" customWidth="1"/>
    <col min="267" max="267" width="9.85546875" style="1" customWidth="1"/>
    <col min="268" max="268" width="9" style="1" customWidth="1"/>
    <col min="269" max="269" width="12.85546875" style="1" customWidth="1"/>
    <col min="270" max="270" width="11.5703125" style="1" customWidth="1"/>
    <col min="271" max="271" width="10.7109375" style="1" customWidth="1"/>
    <col min="272" max="272" width="11.42578125" style="1" customWidth="1"/>
    <col min="273" max="273" width="11.5703125" style="1" bestFit="1" customWidth="1"/>
    <col min="274" max="274" width="11.28515625" style="1" customWidth="1"/>
    <col min="275" max="275" width="10.5703125" style="1" bestFit="1" customWidth="1"/>
    <col min="276" max="512" width="9.140625" style="1"/>
    <col min="513" max="513" width="1.28515625" style="1" customWidth="1"/>
    <col min="514" max="514" width="5" style="1" customWidth="1"/>
    <col min="515" max="515" width="18" style="1" customWidth="1"/>
    <col min="516" max="516" width="23.5703125" style="1" customWidth="1"/>
    <col min="517" max="517" width="6.140625" style="1" customWidth="1"/>
    <col min="518" max="518" width="5.5703125" style="1" customWidth="1"/>
    <col min="519" max="519" width="7.140625" style="1" customWidth="1"/>
    <col min="520" max="520" width="15.140625" style="1" customWidth="1"/>
    <col min="521" max="521" width="10.42578125" style="1" customWidth="1"/>
    <col min="522" max="522" width="10.140625" style="1" customWidth="1"/>
    <col min="523" max="523" width="9.85546875" style="1" customWidth="1"/>
    <col min="524" max="524" width="9" style="1" customWidth="1"/>
    <col min="525" max="525" width="12.85546875" style="1" customWidth="1"/>
    <col min="526" max="526" width="11.5703125" style="1" customWidth="1"/>
    <col min="527" max="527" width="10.7109375" style="1" customWidth="1"/>
    <col min="528" max="528" width="11.42578125" style="1" customWidth="1"/>
    <col min="529" max="529" width="11.5703125" style="1" bestFit="1" customWidth="1"/>
    <col min="530" max="530" width="11.28515625" style="1" customWidth="1"/>
    <col min="531" max="531" width="10.5703125" style="1" bestFit="1" customWidth="1"/>
    <col min="532" max="768" width="9.140625" style="1"/>
    <col min="769" max="769" width="1.28515625" style="1" customWidth="1"/>
    <col min="770" max="770" width="5" style="1" customWidth="1"/>
    <col min="771" max="771" width="18" style="1" customWidth="1"/>
    <col min="772" max="772" width="23.5703125" style="1" customWidth="1"/>
    <col min="773" max="773" width="6.140625" style="1" customWidth="1"/>
    <col min="774" max="774" width="5.5703125" style="1" customWidth="1"/>
    <col min="775" max="775" width="7.140625" style="1" customWidth="1"/>
    <col min="776" max="776" width="15.140625" style="1" customWidth="1"/>
    <col min="777" max="777" width="10.42578125" style="1" customWidth="1"/>
    <col min="778" max="778" width="10.140625" style="1" customWidth="1"/>
    <col min="779" max="779" width="9.85546875" style="1" customWidth="1"/>
    <col min="780" max="780" width="9" style="1" customWidth="1"/>
    <col min="781" max="781" width="12.85546875" style="1" customWidth="1"/>
    <col min="782" max="782" width="11.5703125" style="1" customWidth="1"/>
    <col min="783" max="783" width="10.7109375" style="1" customWidth="1"/>
    <col min="784" max="784" width="11.42578125" style="1" customWidth="1"/>
    <col min="785" max="785" width="11.5703125" style="1" bestFit="1" customWidth="1"/>
    <col min="786" max="786" width="11.28515625" style="1" customWidth="1"/>
    <col min="787" max="787" width="10.5703125" style="1" bestFit="1" customWidth="1"/>
    <col min="788" max="1024" width="9.140625" style="1"/>
    <col min="1025" max="1025" width="1.28515625" style="1" customWidth="1"/>
    <col min="1026" max="1026" width="5" style="1" customWidth="1"/>
    <col min="1027" max="1027" width="18" style="1" customWidth="1"/>
    <col min="1028" max="1028" width="23.5703125" style="1" customWidth="1"/>
    <col min="1029" max="1029" width="6.140625" style="1" customWidth="1"/>
    <col min="1030" max="1030" width="5.5703125" style="1" customWidth="1"/>
    <col min="1031" max="1031" width="7.140625" style="1" customWidth="1"/>
    <col min="1032" max="1032" width="15.140625" style="1" customWidth="1"/>
    <col min="1033" max="1033" width="10.42578125" style="1" customWidth="1"/>
    <col min="1034" max="1034" width="10.140625" style="1" customWidth="1"/>
    <col min="1035" max="1035" width="9.85546875" style="1" customWidth="1"/>
    <col min="1036" max="1036" width="9" style="1" customWidth="1"/>
    <col min="1037" max="1037" width="12.85546875" style="1" customWidth="1"/>
    <col min="1038" max="1038" width="11.5703125" style="1" customWidth="1"/>
    <col min="1039" max="1039" width="10.7109375" style="1" customWidth="1"/>
    <col min="1040" max="1040" width="11.42578125" style="1" customWidth="1"/>
    <col min="1041" max="1041" width="11.5703125" style="1" bestFit="1" customWidth="1"/>
    <col min="1042" max="1042" width="11.28515625" style="1" customWidth="1"/>
    <col min="1043" max="1043" width="10.5703125" style="1" bestFit="1" customWidth="1"/>
    <col min="1044" max="1280" width="9.140625" style="1"/>
    <col min="1281" max="1281" width="1.28515625" style="1" customWidth="1"/>
    <col min="1282" max="1282" width="5" style="1" customWidth="1"/>
    <col min="1283" max="1283" width="18" style="1" customWidth="1"/>
    <col min="1284" max="1284" width="23.5703125" style="1" customWidth="1"/>
    <col min="1285" max="1285" width="6.140625" style="1" customWidth="1"/>
    <col min="1286" max="1286" width="5.5703125" style="1" customWidth="1"/>
    <col min="1287" max="1287" width="7.140625" style="1" customWidth="1"/>
    <col min="1288" max="1288" width="15.140625" style="1" customWidth="1"/>
    <col min="1289" max="1289" width="10.42578125" style="1" customWidth="1"/>
    <col min="1290" max="1290" width="10.140625" style="1" customWidth="1"/>
    <col min="1291" max="1291" width="9.85546875" style="1" customWidth="1"/>
    <col min="1292" max="1292" width="9" style="1" customWidth="1"/>
    <col min="1293" max="1293" width="12.85546875" style="1" customWidth="1"/>
    <col min="1294" max="1294" width="11.5703125" style="1" customWidth="1"/>
    <col min="1295" max="1295" width="10.7109375" style="1" customWidth="1"/>
    <col min="1296" max="1296" width="11.42578125" style="1" customWidth="1"/>
    <col min="1297" max="1297" width="11.5703125" style="1" bestFit="1" customWidth="1"/>
    <col min="1298" max="1298" width="11.28515625" style="1" customWidth="1"/>
    <col min="1299" max="1299" width="10.5703125" style="1" bestFit="1" customWidth="1"/>
    <col min="1300" max="1536" width="9.140625" style="1"/>
    <col min="1537" max="1537" width="1.28515625" style="1" customWidth="1"/>
    <col min="1538" max="1538" width="5" style="1" customWidth="1"/>
    <col min="1539" max="1539" width="18" style="1" customWidth="1"/>
    <col min="1540" max="1540" width="23.5703125" style="1" customWidth="1"/>
    <col min="1541" max="1541" width="6.140625" style="1" customWidth="1"/>
    <col min="1542" max="1542" width="5.5703125" style="1" customWidth="1"/>
    <col min="1543" max="1543" width="7.140625" style="1" customWidth="1"/>
    <col min="1544" max="1544" width="15.140625" style="1" customWidth="1"/>
    <col min="1545" max="1545" width="10.42578125" style="1" customWidth="1"/>
    <col min="1546" max="1546" width="10.140625" style="1" customWidth="1"/>
    <col min="1547" max="1547" width="9.85546875" style="1" customWidth="1"/>
    <col min="1548" max="1548" width="9" style="1" customWidth="1"/>
    <col min="1549" max="1549" width="12.85546875" style="1" customWidth="1"/>
    <col min="1550" max="1550" width="11.5703125" style="1" customWidth="1"/>
    <col min="1551" max="1551" width="10.7109375" style="1" customWidth="1"/>
    <col min="1552" max="1552" width="11.42578125" style="1" customWidth="1"/>
    <col min="1553" max="1553" width="11.5703125" style="1" bestFit="1" customWidth="1"/>
    <col min="1554" max="1554" width="11.28515625" style="1" customWidth="1"/>
    <col min="1555" max="1555" width="10.5703125" style="1" bestFit="1" customWidth="1"/>
    <col min="1556" max="1792" width="9.140625" style="1"/>
    <col min="1793" max="1793" width="1.28515625" style="1" customWidth="1"/>
    <col min="1794" max="1794" width="5" style="1" customWidth="1"/>
    <col min="1795" max="1795" width="18" style="1" customWidth="1"/>
    <col min="1796" max="1796" width="23.5703125" style="1" customWidth="1"/>
    <col min="1797" max="1797" width="6.140625" style="1" customWidth="1"/>
    <col min="1798" max="1798" width="5.5703125" style="1" customWidth="1"/>
    <col min="1799" max="1799" width="7.140625" style="1" customWidth="1"/>
    <col min="1800" max="1800" width="15.140625" style="1" customWidth="1"/>
    <col min="1801" max="1801" width="10.42578125" style="1" customWidth="1"/>
    <col min="1802" max="1802" width="10.140625" style="1" customWidth="1"/>
    <col min="1803" max="1803" width="9.85546875" style="1" customWidth="1"/>
    <col min="1804" max="1804" width="9" style="1" customWidth="1"/>
    <col min="1805" max="1805" width="12.85546875" style="1" customWidth="1"/>
    <col min="1806" max="1806" width="11.5703125" style="1" customWidth="1"/>
    <col min="1807" max="1807" width="10.7109375" style="1" customWidth="1"/>
    <col min="1808" max="1808" width="11.42578125" style="1" customWidth="1"/>
    <col min="1809" max="1809" width="11.5703125" style="1" bestFit="1" customWidth="1"/>
    <col min="1810" max="1810" width="11.28515625" style="1" customWidth="1"/>
    <col min="1811" max="1811" width="10.5703125" style="1" bestFit="1" customWidth="1"/>
    <col min="1812" max="2048" width="9.140625" style="1"/>
    <col min="2049" max="2049" width="1.28515625" style="1" customWidth="1"/>
    <col min="2050" max="2050" width="5" style="1" customWidth="1"/>
    <col min="2051" max="2051" width="18" style="1" customWidth="1"/>
    <col min="2052" max="2052" width="23.5703125" style="1" customWidth="1"/>
    <col min="2053" max="2053" width="6.140625" style="1" customWidth="1"/>
    <col min="2054" max="2054" width="5.5703125" style="1" customWidth="1"/>
    <col min="2055" max="2055" width="7.140625" style="1" customWidth="1"/>
    <col min="2056" max="2056" width="15.140625" style="1" customWidth="1"/>
    <col min="2057" max="2057" width="10.42578125" style="1" customWidth="1"/>
    <col min="2058" max="2058" width="10.140625" style="1" customWidth="1"/>
    <col min="2059" max="2059" width="9.85546875" style="1" customWidth="1"/>
    <col min="2060" max="2060" width="9" style="1" customWidth="1"/>
    <col min="2061" max="2061" width="12.85546875" style="1" customWidth="1"/>
    <col min="2062" max="2062" width="11.5703125" style="1" customWidth="1"/>
    <col min="2063" max="2063" width="10.7109375" style="1" customWidth="1"/>
    <col min="2064" max="2064" width="11.42578125" style="1" customWidth="1"/>
    <col min="2065" max="2065" width="11.5703125" style="1" bestFit="1" customWidth="1"/>
    <col min="2066" max="2066" width="11.28515625" style="1" customWidth="1"/>
    <col min="2067" max="2067" width="10.5703125" style="1" bestFit="1" customWidth="1"/>
    <col min="2068" max="2304" width="9.140625" style="1"/>
    <col min="2305" max="2305" width="1.28515625" style="1" customWidth="1"/>
    <col min="2306" max="2306" width="5" style="1" customWidth="1"/>
    <col min="2307" max="2307" width="18" style="1" customWidth="1"/>
    <col min="2308" max="2308" width="23.5703125" style="1" customWidth="1"/>
    <col min="2309" max="2309" width="6.140625" style="1" customWidth="1"/>
    <col min="2310" max="2310" width="5.5703125" style="1" customWidth="1"/>
    <col min="2311" max="2311" width="7.140625" style="1" customWidth="1"/>
    <col min="2312" max="2312" width="15.140625" style="1" customWidth="1"/>
    <col min="2313" max="2313" width="10.42578125" style="1" customWidth="1"/>
    <col min="2314" max="2314" width="10.140625" style="1" customWidth="1"/>
    <col min="2315" max="2315" width="9.85546875" style="1" customWidth="1"/>
    <col min="2316" max="2316" width="9" style="1" customWidth="1"/>
    <col min="2317" max="2317" width="12.85546875" style="1" customWidth="1"/>
    <col min="2318" max="2318" width="11.5703125" style="1" customWidth="1"/>
    <col min="2319" max="2319" width="10.7109375" style="1" customWidth="1"/>
    <col min="2320" max="2320" width="11.42578125" style="1" customWidth="1"/>
    <col min="2321" max="2321" width="11.5703125" style="1" bestFit="1" customWidth="1"/>
    <col min="2322" max="2322" width="11.28515625" style="1" customWidth="1"/>
    <col min="2323" max="2323" width="10.5703125" style="1" bestFit="1" customWidth="1"/>
    <col min="2324" max="2560" width="9.140625" style="1"/>
    <col min="2561" max="2561" width="1.28515625" style="1" customWidth="1"/>
    <col min="2562" max="2562" width="5" style="1" customWidth="1"/>
    <col min="2563" max="2563" width="18" style="1" customWidth="1"/>
    <col min="2564" max="2564" width="23.5703125" style="1" customWidth="1"/>
    <col min="2565" max="2565" width="6.140625" style="1" customWidth="1"/>
    <col min="2566" max="2566" width="5.5703125" style="1" customWidth="1"/>
    <col min="2567" max="2567" width="7.140625" style="1" customWidth="1"/>
    <col min="2568" max="2568" width="15.140625" style="1" customWidth="1"/>
    <col min="2569" max="2569" width="10.42578125" style="1" customWidth="1"/>
    <col min="2570" max="2570" width="10.140625" style="1" customWidth="1"/>
    <col min="2571" max="2571" width="9.85546875" style="1" customWidth="1"/>
    <col min="2572" max="2572" width="9" style="1" customWidth="1"/>
    <col min="2573" max="2573" width="12.85546875" style="1" customWidth="1"/>
    <col min="2574" max="2574" width="11.5703125" style="1" customWidth="1"/>
    <col min="2575" max="2575" width="10.7109375" style="1" customWidth="1"/>
    <col min="2576" max="2576" width="11.42578125" style="1" customWidth="1"/>
    <col min="2577" max="2577" width="11.5703125" style="1" bestFit="1" customWidth="1"/>
    <col min="2578" max="2578" width="11.28515625" style="1" customWidth="1"/>
    <col min="2579" max="2579" width="10.5703125" style="1" bestFit="1" customWidth="1"/>
    <col min="2580" max="2816" width="9.140625" style="1"/>
    <col min="2817" max="2817" width="1.28515625" style="1" customWidth="1"/>
    <col min="2818" max="2818" width="5" style="1" customWidth="1"/>
    <col min="2819" max="2819" width="18" style="1" customWidth="1"/>
    <col min="2820" max="2820" width="23.5703125" style="1" customWidth="1"/>
    <col min="2821" max="2821" width="6.140625" style="1" customWidth="1"/>
    <col min="2822" max="2822" width="5.5703125" style="1" customWidth="1"/>
    <col min="2823" max="2823" width="7.140625" style="1" customWidth="1"/>
    <col min="2824" max="2824" width="15.140625" style="1" customWidth="1"/>
    <col min="2825" max="2825" width="10.42578125" style="1" customWidth="1"/>
    <col min="2826" max="2826" width="10.140625" style="1" customWidth="1"/>
    <col min="2827" max="2827" width="9.85546875" style="1" customWidth="1"/>
    <col min="2828" max="2828" width="9" style="1" customWidth="1"/>
    <col min="2829" max="2829" width="12.85546875" style="1" customWidth="1"/>
    <col min="2830" max="2830" width="11.5703125" style="1" customWidth="1"/>
    <col min="2831" max="2831" width="10.7109375" style="1" customWidth="1"/>
    <col min="2832" max="2832" width="11.42578125" style="1" customWidth="1"/>
    <col min="2833" max="2833" width="11.5703125" style="1" bestFit="1" customWidth="1"/>
    <col min="2834" max="2834" width="11.28515625" style="1" customWidth="1"/>
    <col min="2835" max="2835" width="10.5703125" style="1" bestFit="1" customWidth="1"/>
    <col min="2836" max="3072" width="9.140625" style="1"/>
    <col min="3073" max="3073" width="1.28515625" style="1" customWidth="1"/>
    <col min="3074" max="3074" width="5" style="1" customWidth="1"/>
    <col min="3075" max="3075" width="18" style="1" customWidth="1"/>
    <col min="3076" max="3076" width="23.5703125" style="1" customWidth="1"/>
    <col min="3077" max="3077" width="6.140625" style="1" customWidth="1"/>
    <col min="3078" max="3078" width="5.5703125" style="1" customWidth="1"/>
    <col min="3079" max="3079" width="7.140625" style="1" customWidth="1"/>
    <col min="3080" max="3080" width="15.140625" style="1" customWidth="1"/>
    <col min="3081" max="3081" width="10.42578125" style="1" customWidth="1"/>
    <col min="3082" max="3082" width="10.140625" style="1" customWidth="1"/>
    <col min="3083" max="3083" width="9.85546875" style="1" customWidth="1"/>
    <col min="3084" max="3084" width="9" style="1" customWidth="1"/>
    <col min="3085" max="3085" width="12.85546875" style="1" customWidth="1"/>
    <col min="3086" max="3086" width="11.5703125" style="1" customWidth="1"/>
    <col min="3087" max="3087" width="10.7109375" style="1" customWidth="1"/>
    <col min="3088" max="3088" width="11.42578125" style="1" customWidth="1"/>
    <col min="3089" max="3089" width="11.5703125" style="1" bestFit="1" customWidth="1"/>
    <col min="3090" max="3090" width="11.28515625" style="1" customWidth="1"/>
    <col min="3091" max="3091" width="10.5703125" style="1" bestFit="1" customWidth="1"/>
    <col min="3092" max="3328" width="9.140625" style="1"/>
    <col min="3329" max="3329" width="1.28515625" style="1" customWidth="1"/>
    <col min="3330" max="3330" width="5" style="1" customWidth="1"/>
    <col min="3331" max="3331" width="18" style="1" customWidth="1"/>
    <col min="3332" max="3332" width="23.5703125" style="1" customWidth="1"/>
    <col min="3333" max="3333" width="6.140625" style="1" customWidth="1"/>
    <col min="3334" max="3334" width="5.5703125" style="1" customWidth="1"/>
    <col min="3335" max="3335" width="7.140625" style="1" customWidth="1"/>
    <col min="3336" max="3336" width="15.140625" style="1" customWidth="1"/>
    <col min="3337" max="3337" width="10.42578125" style="1" customWidth="1"/>
    <col min="3338" max="3338" width="10.140625" style="1" customWidth="1"/>
    <col min="3339" max="3339" width="9.85546875" style="1" customWidth="1"/>
    <col min="3340" max="3340" width="9" style="1" customWidth="1"/>
    <col min="3341" max="3341" width="12.85546875" style="1" customWidth="1"/>
    <col min="3342" max="3342" width="11.5703125" style="1" customWidth="1"/>
    <col min="3343" max="3343" width="10.7109375" style="1" customWidth="1"/>
    <col min="3344" max="3344" width="11.42578125" style="1" customWidth="1"/>
    <col min="3345" max="3345" width="11.5703125" style="1" bestFit="1" customWidth="1"/>
    <col min="3346" max="3346" width="11.28515625" style="1" customWidth="1"/>
    <col min="3347" max="3347" width="10.5703125" style="1" bestFit="1" customWidth="1"/>
    <col min="3348" max="3584" width="9.140625" style="1"/>
    <col min="3585" max="3585" width="1.28515625" style="1" customWidth="1"/>
    <col min="3586" max="3586" width="5" style="1" customWidth="1"/>
    <col min="3587" max="3587" width="18" style="1" customWidth="1"/>
    <col min="3588" max="3588" width="23.5703125" style="1" customWidth="1"/>
    <col min="3589" max="3589" width="6.140625" style="1" customWidth="1"/>
    <col min="3590" max="3590" width="5.5703125" style="1" customWidth="1"/>
    <col min="3591" max="3591" width="7.140625" style="1" customWidth="1"/>
    <col min="3592" max="3592" width="15.140625" style="1" customWidth="1"/>
    <col min="3593" max="3593" width="10.42578125" style="1" customWidth="1"/>
    <col min="3594" max="3594" width="10.140625" style="1" customWidth="1"/>
    <col min="3595" max="3595" width="9.85546875" style="1" customWidth="1"/>
    <col min="3596" max="3596" width="9" style="1" customWidth="1"/>
    <col min="3597" max="3597" width="12.85546875" style="1" customWidth="1"/>
    <col min="3598" max="3598" width="11.5703125" style="1" customWidth="1"/>
    <col min="3599" max="3599" width="10.7109375" style="1" customWidth="1"/>
    <col min="3600" max="3600" width="11.42578125" style="1" customWidth="1"/>
    <col min="3601" max="3601" width="11.5703125" style="1" bestFit="1" customWidth="1"/>
    <col min="3602" max="3602" width="11.28515625" style="1" customWidth="1"/>
    <col min="3603" max="3603" width="10.5703125" style="1" bestFit="1" customWidth="1"/>
    <col min="3604" max="3840" width="9.140625" style="1"/>
    <col min="3841" max="3841" width="1.28515625" style="1" customWidth="1"/>
    <col min="3842" max="3842" width="5" style="1" customWidth="1"/>
    <col min="3843" max="3843" width="18" style="1" customWidth="1"/>
    <col min="3844" max="3844" width="23.5703125" style="1" customWidth="1"/>
    <col min="3845" max="3845" width="6.140625" style="1" customWidth="1"/>
    <col min="3846" max="3846" width="5.5703125" style="1" customWidth="1"/>
    <col min="3847" max="3847" width="7.140625" style="1" customWidth="1"/>
    <col min="3848" max="3848" width="15.140625" style="1" customWidth="1"/>
    <col min="3849" max="3849" width="10.42578125" style="1" customWidth="1"/>
    <col min="3850" max="3850" width="10.140625" style="1" customWidth="1"/>
    <col min="3851" max="3851" width="9.85546875" style="1" customWidth="1"/>
    <col min="3852" max="3852" width="9" style="1" customWidth="1"/>
    <col min="3853" max="3853" width="12.85546875" style="1" customWidth="1"/>
    <col min="3854" max="3854" width="11.5703125" style="1" customWidth="1"/>
    <col min="3855" max="3855" width="10.7109375" style="1" customWidth="1"/>
    <col min="3856" max="3856" width="11.42578125" style="1" customWidth="1"/>
    <col min="3857" max="3857" width="11.5703125" style="1" bestFit="1" customWidth="1"/>
    <col min="3858" max="3858" width="11.28515625" style="1" customWidth="1"/>
    <col min="3859" max="3859" width="10.5703125" style="1" bestFit="1" customWidth="1"/>
    <col min="3860" max="4096" width="9.140625" style="1"/>
    <col min="4097" max="4097" width="1.28515625" style="1" customWidth="1"/>
    <col min="4098" max="4098" width="5" style="1" customWidth="1"/>
    <col min="4099" max="4099" width="18" style="1" customWidth="1"/>
    <col min="4100" max="4100" width="23.5703125" style="1" customWidth="1"/>
    <col min="4101" max="4101" width="6.140625" style="1" customWidth="1"/>
    <col min="4102" max="4102" width="5.5703125" style="1" customWidth="1"/>
    <col min="4103" max="4103" width="7.140625" style="1" customWidth="1"/>
    <col min="4104" max="4104" width="15.140625" style="1" customWidth="1"/>
    <col min="4105" max="4105" width="10.42578125" style="1" customWidth="1"/>
    <col min="4106" max="4106" width="10.140625" style="1" customWidth="1"/>
    <col min="4107" max="4107" width="9.85546875" style="1" customWidth="1"/>
    <col min="4108" max="4108" width="9" style="1" customWidth="1"/>
    <col min="4109" max="4109" width="12.85546875" style="1" customWidth="1"/>
    <col min="4110" max="4110" width="11.5703125" style="1" customWidth="1"/>
    <col min="4111" max="4111" width="10.7109375" style="1" customWidth="1"/>
    <col min="4112" max="4112" width="11.42578125" style="1" customWidth="1"/>
    <col min="4113" max="4113" width="11.5703125" style="1" bestFit="1" customWidth="1"/>
    <col min="4114" max="4114" width="11.28515625" style="1" customWidth="1"/>
    <col min="4115" max="4115" width="10.5703125" style="1" bestFit="1" customWidth="1"/>
    <col min="4116" max="4352" width="9.140625" style="1"/>
    <col min="4353" max="4353" width="1.28515625" style="1" customWidth="1"/>
    <col min="4354" max="4354" width="5" style="1" customWidth="1"/>
    <col min="4355" max="4355" width="18" style="1" customWidth="1"/>
    <col min="4356" max="4356" width="23.5703125" style="1" customWidth="1"/>
    <col min="4357" max="4357" width="6.140625" style="1" customWidth="1"/>
    <col min="4358" max="4358" width="5.5703125" style="1" customWidth="1"/>
    <col min="4359" max="4359" width="7.140625" style="1" customWidth="1"/>
    <col min="4360" max="4360" width="15.140625" style="1" customWidth="1"/>
    <col min="4361" max="4361" width="10.42578125" style="1" customWidth="1"/>
    <col min="4362" max="4362" width="10.140625" style="1" customWidth="1"/>
    <col min="4363" max="4363" width="9.85546875" style="1" customWidth="1"/>
    <col min="4364" max="4364" width="9" style="1" customWidth="1"/>
    <col min="4365" max="4365" width="12.85546875" style="1" customWidth="1"/>
    <col min="4366" max="4366" width="11.5703125" style="1" customWidth="1"/>
    <col min="4367" max="4367" width="10.7109375" style="1" customWidth="1"/>
    <col min="4368" max="4368" width="11.42578125" style="1" customWidth="1"/>
    <col min="4369" max="4369" width="11.5703125" style="1" bestFit="1" customWidth="1"/>
    <col min="4370" max="4370" width="11.28515625" style="1" customWidth="1"/>
    <col min="4371" max="4371" width="10.5703125" style="1" bestFit="1" customWidth="1"/>
    <col min="4372" max="4608" width="9.140625" style="1"/>
    <col min="4609" max="4609" width="1.28515625" style="1" customWidth="1"/>
    <col min="4610" max="4610" width="5" style="1" customWidth="1"/>
    <col min="4611" max="4611" width="18" style="1" customWidth="1"/>
    <col min="4612" max="4612" width="23.5703125" style="1" customWidth="1"/>
    <col min="4613" max="4613" width="6.140625" style="1" customWidth="1"/>
    <col min="4614" max="4614" width="5.5703125" style="1" customWidth="1"/>
    <col min="4615" max="4615" width="7.140625" style="1" customWidth="1"/>
    <col min="4616" max="4616" width="15.140625" style="1" customWidth="1"/>
    <col min="4617" max="4617" width="10.42578125" style="1" customWidth="1"/>
    <col min="4618" max="4618" width="10.140625" style="1" customWidth="1"/>
    <col min="4619" max="4619" width="9.85546875" style="1" customWidth="1"/>
    <col min="4620" max="4620" width="9" style="1" customWidth="1"/>
    <col min="4621" max="4621" width="12.85546875" style="1" customWidth="1"/>
    <col min="4622" max="4622" width="11.5703125" style="1" customWidth="1"/>
    <col min="4623" max="4623" width="10.7109375" style="1" customWidth="1"/>
    <col min="4624" max="4624" width="11.42578125" style="1" customWidth="1"/>
    <col min="4625" max="4625" width="11.5703125" style="1" bestFit="1" customWidth="1"/>
    <col min="4626" max="4626" width="11.28515625" style="1" customWidth="1"/>
    <col min="4627" max="4627" width="10.5703125" style="1" bestFit="1" customWidth="1"/>
    <col min="4628" max="4864" width="9.140625" style="1"/>
    <col min="4865" max="4865" width="1.28515625" style="1" customWidth="1"/>
    <col min="4866" max="4866" width="5" style="1" customWidth="1"/>
    <col min="4867" max="4867" width="18" style="1" customWidth="1"/>
    <col min="4868" max="4868" width="23.5703125" style="1" customWidth="1"/>
    <col min="4869" max="4869" width="6.140625" style="1" customWidth="1"/>
    <col min="4870" max="4870" width="5.5703125" style="1" customWidth="1"/>
    <col min="4871" max="4871" width="7.140625" style="1" customWidth="1"/>
    <col min="4872" max="4872" width="15.140625" style="1" customWidth="1"/>
    <col min="4873" max="4873" width="10.42578125" style="1" customWidth="1"/>
    <col min="4874" max="4874" width="10.140625" style="1" customWidth="1"/>
    <col min="4875" max="4875" width="9.85546875" style="1" customWidth="1"/>
    <col min="4876" max="4876" width="9" style="1" customWidth="1"/>
    <col min="4877" max="4877" width="12.85546875" style="1" customWidth="1"/>
    <col min="4878" max="4878" width="11.5703125" style="1" customWidth="1"/>
    <col min="4879" max="4879" width="10.7109375" style="1" customWidth="1"/>
    <col min="4880" max="4880" width="11.42578125" style="1" customWidth="1"/>
    <col min="4881" max="4881" width="11.5703125" style="1" bestFit="1" customWidth="1"/>
    <col min="4882" max="4882" width="11.28515625" style="1" customWidth="1"/>
    <col min="4883" max="4883" width="10.5703125" style="1" bestFit="1" customWidth="1"/>
    <col min="4884" max="5120" width="9.140625" style="1"/>
    <col min="5121" max="5121" width="1.28515625" style="1" customWidth="1"/>
    <col min="5122" max="5122" width="5" style="1" customWidth="1"/>
    <col min="5123" max="5123" width="18" style="1" customWidth="1"/>
    <col min="5124" max="5124" width="23.5703125" style="1" customWidth="1"/>
    <col min="5125" max="5125" width="6.140625" style="1" customWidth="1"/>
    <col min="5126" max="5126" width="5.5703125" style="1" customWidth="1"/>
    <col min="5127" max="5127" width="7.140625" style="1" customWidth="1"/>
    <col min="5128" max="5128" width="15.140625" style="1" customWidth="1"/>
    <col min="5129" max="5129" width="10.42578125" style="1" customWidth="1"/>
    <col min="5130" max="5130" width="10.140625" style="1" customWidth="1"/>
    <col min="5131" max="5131" width="9.85546875" style="1" customWidth="1"/>
    <col min="5132" max="5132" width="9" style="1" customWidth="1"/>
    <col min="5133" max="5133" width="12.85546875" style="1" customWidth="1"/>
    <col min="5134" max="5134" width="11.5703125" style="1" customWidth="1"/>
    <col min="5135" max="5135" width="10.7109375" style="1" customWidth="1"/>
    <col min="5136" max="5136" width="11.42578125" style="1" customWidth="1"/>
    <col min="5137" max="5137" width="11.5703125" style="1" bestFit="1" customWidth="1"/>
    <col min="5138" max="5138" width="11.28515625" style="1" customWidth="1"/>
    <col min="5139" max="5139" width="10.5703125" style="1" bestFit="1" customWidth="1"/>
    <col min="5140" max="5376" width="9.140625" style="1"/>
    <col min="5377" max="5377" width="1.28515625" style="1" customWidth="1"/>
    <col min="5378" max="5378" width="5" style="1" customWidth="1"/>
    <col min="5379" max="5379" width="18" style="1" customWidth="1"/>
    <col min="5380" max="5380" width="23.5703125" style="1" customWidth="1"/>
    <col min="5381" max="5381" width="6.140625" style="1" customWidth="1"/>
    <col min="5382" max="5382" width="5.5703125" style="1" customWidth="1"/>
    <col min="5383" max="5383" width="7.140625" style="1" customWidth="1"/>
    <col min="5384" max="5384" width="15.140625" style="1" customWidth="1"/>
    <col min="5385" max="5385" width="10.42578125" style="1" customWidth="1"/>
    <col min="5386" max="5386" width="10.140625" style="1" customWidth="1"/>
    <col min="5387" max="5387" width="9.85546875" style="1" customWidth="1"/>
    <col min="5388" max="5388" width="9" style="1" customWidth="1"/>
    <col min="5389" max="5389" width="12.85546875" style="1" customWidth="1"/>
    <col min="5390" max="5390" width="11.5703125" style="1" customWidth="1"/>
    <col min="5391" max="5391" width="10.7109375" style="1" customWidth="1"/>
    <col min="5392" max="5392" width="11.42578125" style="1" customWidth="1"/>
    <col min="5393" max="5393" width="11.5703125" style="1" bestFit="1" customWidth="1"/>
    <col min="5394" max="5394" width="11.28515625" style="1" customWidth="1"/>
    <col min="5395" max="5395" width="10.5703125" style="1" bestFit="1" customWidth="1"/>
    <col min="5396" max="5632" width="9.140625" style="1"/>
    <col min="5633" max="5633" width="1.28515625" style="1" customWidth="1"/>
    <col min="5634" max="5634" width="5" style="1" customWidth="1"/>
    <col min="5635" max="5635" width="18" style="1" customWidth="1"/>
    <col min="5636" max="5636" width="23.5703125" style="1" customWidth="1"/>
    <col min="5637" max="5637" width="6.140625" style="1" customWidth="1"/>
    <col min="5638" max="5638" width="5.5703125" style="1" customWidth="1"/>
    <col min="5639" max="5639" width="7.140625" style="1" customWidth="1"/>
    <col min="5640" max="5640" width="15.140625" style="1" customWidth="1"/>
    <col min="5641" max="5641" width="10.42578125" style="1" customWidth="1"/>
    <col min="5642" max="5642" width="10.140625" style="1" customWidth="1"/>
    <col min="5643" max="5643" width="9.85546875" style="1" customWidth="1"/>
    <col min="5644" max="5644" width="9" style="1" customWidth="1"/>
    <col min="5645" max="5645" width="12.85546875" style="1" customWidth="1"/>
    <col min="5646" max="5646" width="11.5703125" style="1" customWidth="1"/>
    <col min="5647" max="5647" width="10.7109375" style="1" customWidth="1"/>
    <col min="5648" max="5648" width="11.42578125" style="1" customWidth="1"/>
    <col min="5649" max="5649" width="11.5703125" style="1" bestFit="1" customWidth="1"/>
    <col min="5650" max="5650" width="11.28515625" style="1" customWidth="1"/>
    <col min="5651" max="5651" width="10.5703125" style="1" bestFit="1" customWidth="1"/>
    <col min="5652" max="5888" width="9.140625" style="1"/>
    <col min="5889" max="5889" width="1.28515625" style="1" customWidth="1"/>
    <col min="5890" max="5890" width="5" style="1" customWidth="1"/>
    <col min="5891" max="5891" width="18" style="1" customWidth="1"/>
    <col min="5892" max="5892" width="23.5703125" style="1" customWidth="1"/>
    <col min="5893" max="5893" width="6.140625" style="1" customWidth="1"/>
    <col min="5894" max="5894" width="5.5703125" style="1" customWidth="1"/>
    <col min="5895" max="5895" width="7.140625" style="1" customWidth="1"/>
    <col min="5896" max="5896" width="15.140625" style="1" customWidth="1"/>
    <col min="5897" max="5897" width="10.42578125" style="1" customWidth="1"/>
    <col min="5898" max="5898" width="10.140625" style="1" customWidth="1"/>
    <col min="5899" max="5899" width="9.85546875" style="1" customWidth="1"/>
    <col min="5900" max="5900" width="9" style="1" customWidth="1"/>
    <col min="5901" max="5901" width="12.85546875" style="1" customWidth="1"/>
    <col min="5902" max="5902" width="11.5703125" style="1" customWidth="1"/>
    <col min="5903" max="5903" width="10.7109375" style="1" customWidth="1"/>
    <col min="5904" max="5904" width="11.42578125" style="1" customWidth="1"/>
    <col min="5905" max="5905" width="11.5703125" style="1" bestFit="1" customWidth="1"/>
    <col min="5906" max="5906" width="11.28515625" style="1" customWidth="1"/>
    <col min="5907" max="5907" width="10.5703125" style="1" bestFit="1" customWidth="1"/>
    <col min="5908" max="6144" width="9.140625" style="1"/>
    <col min="6145" max="6145" width="1.28515625" style="1" customWidth="1"/>
    <col min="6146" max="6146" width="5" style="1" customWidth="1"/>
    <col min="6147" max="6147" width="18" style="1" customWidth="1"/>
    <col min="6148" max="6148" width="23.5703125" style="1" customWidth="1"/>
    <col min="6149" max="6149" width="6.140625" style="1" customWidth="1"/>
    <col min="6150" max="6150" width="5.5703125" style="1" customWidth="1"/>
    <col min="6151" max="6151" width="7.140625" style="1" customWidth="1"/>
    <col min="6152" max="6152" width="15.140625" style="1" customWidth="1"/>
    <col min="6153" max="6153" width="10.42578125" style="1" customWidth="1"/>
    <col min="6154" max="6154" width="10.140625" style="1" customWidth="1"/>
    <col min="6155" max="6155" width="9.85546875" style="1" customWidth="1"/>
    <col min="6156" max="6156" width="9" style="1" customWidth="1"/>
    <col min="6157" max="6157" width="12.85546875" style="1" customWidth="1"/>
    <col min="6158" max="6158" width="11.5703125" style="1" customWidth="1"/>
    <col min="6159" max="6159" width="10.7109375" style="1" customWidth="1"/>
    <col min="6160" max="6160" width="11.42578125" style="1" customWidth="1"/>
    <col min="6161" max="6161" width="11.5703125" style="1" bestFit="1" customWidth="1"/>
    <col min="6162" max="6162" width="11.28515625" style="1" customWidth="1"/>
    <col min="6163" max="6163" width="10.5703125" style="1" bestFit="1" customWidth="1"/>
    <col min="6164" max="6400" width="9.140625" style="1"/>
    <col min="6401" max="6401" width="1.28515625" style="1" customWidth="1"/>
    <col min="6402" max="6402" width="5" style="1" customWidth="1"/>
    <col min="6403" max="6403" width="18" style="1" customWidth="1"/>
    <col min="6404" max="6404" width="23.5703125" style="1" customWidth="1"/>
    <col min="6405" max="6405" width="6.140625" style="1" customWidth="1"/>
    <col min="6406" max="6406" width="5.5703125" style="1" customWidth="1"/>
    <col min="6407" max="6407" width="7.140625" style="1" customWidth="1"/>
    <col min="6408" max="6408" width="15.140625" style="1" customWidth="1"/>
    <col min="6409" max="6409" width="10.42578125" style="1" customWidth="1"/>
    <col min="6410" max="6410" width="10.140625" style="1" customWidth="1"/>
    <col min="6411" max="6411" width="9.85546875" style="1" customWidth="1"/>
    <col min="6412" max="6412" width="9" style="1" customWidth="1"/>
    <col min="6413" max="6413" width="12.85546875" style="1" customWidth="1"/>
    <col min="6414" max="6414" width="11.5703125" style="1" customWidth="1"/>
    <col min="6415" max="6415" width="10.7109375" style="1" customWidth="1"/>
    <col min="6416" max="6416" width="11.42578125" style="1" customWidth="1"/>
    <col min="6417" max="6417" width="11.5703125" style="1" bestFit="1" customWidth="1"/>
    <col min="6418" max="6418" width="11.28515625" style="1" customWidth="1"/>
    <col min="6419" max="6419" width="10.5703125" style="1" bestFit="1" customWidth="1"/>
    <col min="6420" max="6656" width="9.140625" style="1"/>
    <col min="6657" max="6657" width="1.28515625" style="1" customWidth="1"/>
    <col min="6658" max="6658" width="5" style="1" customWidth="1"/>
    <col min="6659" max="6659" width="18" style="1" customWidth="1"/>
    <col min="6660" max="6660" width="23.5703125" style="1" customWidth="1"/>
    <col min="6661" max="6661" width="6.140625" style="1" customWidth="1"/>
    <col min="6662" max="6662" width="5.5703125" style="1" customWidth="1"/>
    <col min="6663" max="6663" width="7.140625" style="1" customWidth="1"/>
    <col min="6664" max="6664" width="15.140625" style="1" customWidth="1"/>
    <col min="6665" max="6665" width="10.42578125" style="1" customWidth="1"/>
    <col min="6666" max="6666" width="10.140625" style="1" customWidth="1"/>
    <col min="6667" max="6667" width="9.85546875" style="1" customWidth="1"/>
    <col min="6668" max="6668" width="9" style="1" customWidth="1"/>
    <col min="6669" max="6669" width="12.85546875" style="1" customWidth="1"/>
    <col min="6670" max="6670" width="11.5703125" style="1" customWidth="1"/>
    <col min="6671" max="6671" width="10.7109375" style="1" customWidth="1"/>
    <col min="6672" max="6672" width="11.42578125" style="1" customWidth="1"/>
    <col min="6673" max="6673" width="11.5703125" style="1" bestFit="1" customWidth="1"/>
    <col min="6674" max="6674" width="11.28515625" style="1" customWidth="1"/>
    <col min="6675" max="6675" width="10.5703125" style="1" bestFit="1" customWidth="1"/>
    <col min="6676" max="6912" width="9.140625" style="1"/>
    <col min="6913" max="6913" width="1.28515625" style="1" customWidth="1"/>
    <col min="6914" max="6914" width="5" style="1" customWidth="1"/>
    <col min="6915" max="6915" width="18" style="1" customWidth="1"/>
    <col min="6916" max="6916" width="23.5703125" style="1" customWidth="1"/>
    <col min="6917" max="6917" width="6.140625" style="1" customWidth="1"/>
    <col min="6918" max="6918" width="5.5703125" style="1" customWidth="1"/>
    <col min="6919" max="6919" width="7.140625" style="1" customWidth="1"/>
    <col min="6920" max="6920" width="15.140625" style="1" customWidth="1"/>
    <col min="6921" max="6921" width="10.42578125" style="1" customWidth="1"/>
    <col min="6922" max="6922" width="10.140625" style="1" customWidth="1"/>
    <col min="6923" max="6923" width="9.85546875" style="1" customWidth="1"/>
    <col min="6924" max="6924" width="9" style="1" customWidth="1"/>
    <col min="6925" max="6925" width="12.85546875" style="1" customWidth="1"/>
    <col min="6926" max="6926" width="11.5703125" style="1" customWidth="1"/>
    <col min="6927" max="6927" width="10.7109375" style="1" customWidth="1"/>
    <col min="6928" max="6928" width="11.42578125" style="1" customWidth="1"/>
    <col min="6929" max="6929" width="11.5703125" style="1" bestFit="1" customWidth="1"/>
    <col min="6930" max="6930" width="11.28515625" style="1" customWidth="1"/>
    <col min="6931" max="6931" width="10.5703125" style="1" bestFit="1" customWidth="1"/>
    <col min="6932" max="7168" width="9.140625" style="1"/>
    <col min="7169" max="7169" width="1.28515625" style="1" customWidth="1"/>
    <col min="7170" max="7170" width="5" style="1" customWidth="1"/>
    <col min="7171" max="7171" width="18" style="1" customWidth="1"/>
    <col min="7172" max="7172" width="23.5703125" style="1" customWidth="1"/>
    <col min="7173" max="7173" width="6.140625" style="1" customWidth="1"/>
    <col min="7174" max="7174" width="5.5703125" style="1" customWidth="1"/>
    <col min="7175" max="7175" width="7.140625" style="1" customWidth="1"/>
    <col min="7176" max="7176" width="15.140625" style="1" customWidth="1"/>
    <col min="7177" max="7177" width="10.42578125" style="1" customWidth="1"/>
    <col min="7178" max="7178" width="10.140625" style="1" customWidth="1"/>
    <col min="7179" max="7179" width="9.85546875" style="1" customWidth="1"/>
    <col min="7180" max="7180" width="9" style="1" customWidth="1"/>
    <col min="7181" max="7181" width="12.85546875" style="1" customWidth="1"/>
    <col min="7182" max="7182" width="11.5703125" style="1" customWidth="1"/>
    <col min="7183" max="7183" width="10.7109375" style="1" customWidth="1"/>
    <col min="7184" max="7184" width="11.42578125" style="1" customWidth="1"/>
    <col min="7185" max="7185" width="11.5703125" style="1" bestFit="1" customWidth="1"/>
    <col min="7186" max="7186" width="11.28515625" style="1" customWidth="1"/>
    <col min="7187" max="7187" width="10.5703125" style="1" bestFit="1" customWidth="1"/>
    <col min="7188" max="7424" width="9.140625" style="1"/>
    <col min="7425" max="7425" width="1.28515625" style="1" customWidth="1"/>
    <col min="7426" max="7426" width="5" style="1" customWidth="1"/>
    <col min="7427" max="7427" width="18" style="1" customWidth="1"/>
    <col min="7428" max="7428" width="23.5703125" style="1" customWidth="1"/>
    <col min="7429" max="7429" width="6.140625" style="1" customWidth="1"/>
    <col min="7430" max="7430" width="5.5703125" style="1" customWidth="1"/>
    <col min="7431" max="7431" width="7.140625" style="1" customWidth="1"/>
    <col min="7432" max="7432" width="15.140625" style="1" customWidth="1"/>
    <col min="7433" max="7433" width="10.42578125" style="1" customWidth="1"/>
    <col min="7434" max="7434" width="10.140625" style="1" customWidth="1"/>
    <col min="7435" max="7435" width="9.85546875" style="1" customWidth="1"/>
    <col min="7436" max="7436" width="9" style="1" customWidth="1"/>
    <col min="7437" max="7437" width="12.85546875" style="1" customWidth="1"/>
    <col min="7438" max="7438" width="11.5703125" style="1" customWidth="1"/>
    <col min="7439" max="7439" width="10.7109375" style="1" customWidth="1"/>
    <col min="7440" max="7440" width="11.42578125" style="1" customWidth="1"/>
    <col min="7441" max="7441" width="11.5703125" style="1" bestFit="1" customWidth="1"/>
    <col min="7442" max="7442" width="11.28515625" style="1" customWidth="1"/>
    <col min="7443" max="7443" width="10.5703125" style="1" bestFit="1" customWidth="1"/>
    <col min="7444" max="7680" width="9.140625" style="1"/>
    <col min="7681" max="7681" width="1.28515625" style="1" customWidth="1"/>
    <col min="7682" max="7682" width="5" style="1" customWidth="1"/>
    <col min="7683" max="7683" width="18" style="1" customWidth="1"/>
    <col min="7684" max="7684" width="23.5703125" style="1" customWidth="1"/>
    <col min="7685" max="7685" width="6.140625" style="1" customWidth="1"/>
    <col min="7686" max="7686" width="5.5703125" style="1" customWidth="1"/>
    <col min="7687" max="7687" width="7.140625" style="1" customWidth="1"/>
    <col min="7688" max="7688" width="15.140625" style="1" customWidth="1"/>
    <col min="7689" max="7689" width="10.42578125" style="1" customWidth="1"/>
    <col min="7690" max="7690" width="10.140625" style="1" customWidth="1"/>
    <col min="7691" max="7691" width="9.85546875" style="1" customWidth="1"/>
    <col min="7692" max="7692" width="9" style="1" customWidth="1"/>
    <col min="7693" max="7693" width="12.85546875" style="1" customWidth="1"/>
    <col min="7694" max="7694" width="11.5703125" style="1" customWidth="1"/>
    <col min="7695" max="7695" width="10.7109375" style="1" customWidth="1"/>
    <col min="7696" max="7696" width="11.42578125" style="1" customWidth="1"/>
    <col min="7697" max="7697" width="11.5703125" style="1" bestFit="1" customWidth="1"/>
    <col min="7698" max="7698" width="11.28515625" style="1" customWidth="1"/>
    <col min="7699" max="7699" width="10.5703125" style="1" bestFit="1" customWidth="1"/>
    <col min="7700" max="7936" width="9.140625" style="1"/>
    <col min="7937" max="7937" width="1.28515625" style="1" customWidth="1"/>
    <col min="7938" max="7938" width="5" style="1" customWidth="1"/>
    <col min="7939" max="7939" width="18" style="1" customWidth="1"/>
    <col min="7940" max="7940" width="23.5703125" style="1" customWidth="1"/>
    <col min="7941" max="7941" width="6.140625" style="1" customWidth="1"/>
    <col min="7942" max="7942" width="5.5703125" style="1" customWidth="1"/>
    <col min="7943" max="7943" width="7.140625" style="1" customWidth="1"/>
    <col min="7944" max="7944" width="15.140625" style="1" customWidth="1"/>
    <col min="7945" max="7945" width="10.42578125" style="1" customWidth="1"/>
    <col min="7946" max="7946" width="10.140625" style="1" customWidth="1"/>
    <col min="7947" max="7947" width="9.85546875" style="1" customWidth="1"/>
    <col min="7948" max="7948" width="9" style="1" customWidth="1"/>
    <col min="7949" max="7949" width="12.85546875" style="1" customWidth="1"/>
    <col min="7950" max="7950" width="11.5703125" style="1" customWidth="1"/>
    <col min="7951" max="7951" width="10.7109375" style="1" customWidth="1"/>
    <col min="7952" max="7952" width="11.42578125" style="1" customWidth="1"/>
    <col min="7953" max="7953" width="11.5703125" style="1" bestFit="1" customWidth="1"/>
    <col min="7954" max="7954" width="11.28515625" style="1" customWidth="1"/>
    <col min="7955" max="7955" width="10.5703125" style="1" bestFit="1" customWidth="1"/>
    <col min="7956" max="8192" width="9.140625" style="1"/>
    <col min="8193" max="8193" width="1.28515625" style="1" customWidth="1"/>
    <col min="8194" max="8194" width="5" style="1" customWidth="1"/>
    <col min="8195" max="8195" width="18" style="1" customWidth="1"/>
    <col min="8196" max="8196" width="23.5703125" style="1" customWidth="1"/>
    <col min="8197" max="8197" width="6.140625" style="1" customWidth="1"/>
    <col min="8198" max="8198" width="5.5703125" style="1" customWidth="1"/>
    <col min="8199" max="8199" width="7.140625" style="1" customWidth="1"/>
    <col min="8200" max="8200" width="15.140625" style="1" customWidth="1"/>
    <col min="8201" max="8201" width="10.42578125" style="1" customWidth="1"/>
    <col min="8202" max="8202" width="10.140625" style="1" customWidth="1"/>
    <col min="8203" max="8203" width="9.85546875" style="1" customWidth="1"/>
    <col min="8204" max="8204" width="9" style="1" customWidth="1"/>
    <col min="8205" max="8205" width="12.85546875" style="1" customWidth="1"/>
    <col min="8206" max="8206" width="11.5703125" style="1" customWidth="1"/>
    <col min="8207" max="8207" width="10.7109375" style="1" customWidth="1"/>
    <col min="8208" max="8208" width="11.42578125" style="1" customWidth="1"/>
    <col min="8209" max="8209" width="11.5703125" style="1" bestFit="1" customWidth="1"/>
    <col min="8210" max="8210" width="11.28515625" style="1" customWidth="1"/>
    <col min="8211" max="8211" width="10.5703125" style="1" bestFit="1" customWidth="1"/>
    <col min="8212" max="8448" width="9.140625" style="1"/>
    <col min="8449" max="8449" width="1.28515625" style="1" customWidth="1"/>
    <col min="8450" max="8450" width="5" style="1" customWidth="1"/>
    <col min="8451" max="8451" width="18" style="1" customWidth="1"/>
    <col min="8452" max="8452" width="23.5703125" style="1" customWidth="1"/>
    <col min="8453" max="8453" width="6.140625" style="1" customWidth="1"/>
    <col min="8454" max="8454" width="5.5703125" style="1" customWidth="1"/>
    <col min="8455" max="8455" width="7.140625" style="1" customWidth="1"/>
    <col min="8456" max="8456" width="15.140625" style="1" customWidth="1"/>
    <col min="8457" max="8457" width="10.42578125" style="1" customWidth="1"/>
    <col min="8458" max="8458" width="10.140625" style="1" customWidth="1"/>
    <col min="8459" max="8459" width="9.85546875" style="1" customWidth="1"/>
    <col min="8460" max="8460" width="9" style="1" customWidth="1"/>
    <col min="8461" max="8461" width="12.85546875" style="1" customWidth="1"/>
    <col min="8462" max="8462" width="11.5703125" style="1" customWidth="1"/>
    <col min="8463" max="8463" width="10.7109375" style="1" customWidth="1"/>
    <col min="8464" max="8464" width="11.42578125" style="1" customWidth="1"/>
    <col min="8465" max="8465" width="11.5703125" style="1" bestFit="1" customWidth="1"/>
    <col min="8466" max="8466" width="11.28515625" style="1" customWidth="1"/>
    <col min="8467" max="8467" width="10.5703125" style="1" bestFit="1" customWidth="1"/>
    <col min="8468" max="8704" width="9.140625" style="1"/>
    <col min="8705" max="8705" width="1.28515625" style="1" customWidth="1"/>
    <col min="8706" max="8706" width="5" style="1" customWidth="1"/>
    <col min="8707" max="8707" width="18" style="1" customWidth="1"/>
    <col min="8708" max="8708" width="23.5703125" style="1" customWidth="1"/>
    <col min="8709" max="8709" width="6.140625" style="1" customWidth="1"/>
    <col min="8710" max="8710" width="5.5703125" style="1" customWidth="1"/>
    <col min="8711" max="8711" width="7.140625" style="1" customWidth="1"/>
    <col min="8712" max="8712" width="15.140625" style="1" customWidth="1"/>
    <col min="8713" max="8713" width="10.42578125" style="1" customWidth="1"/>
    <col min="8714" max="8714" width="10.140625" style="1" customWidth="1"/>
    <col min="8715" max="8715" width="9.85546875" style="1" customWidth="1"/>
    <col min="8716" max="8716" width="9" style="1" customWidth="1"/>
    <col min="8717" max="8717" width="12.85546875" style="1" customWidth="1"/>
    <col min="8718" max="8718" width="11.5703125" style="1" customWidth="1"/>
    <col min="8719" max="8719" width="10.7109375" style="1" customWidth="1"/>
    <col min="8720" max="8720" width="11.42578125" style="1" customWidth="1"/>
    <col min="8721" max="8721" width="11.5703125" style="1" bestFit="1" customWidth="1"/>
    <col min="8722" max="8722" width="11.28515625" style="1" customWidth="1"/>
    <col min="8723" max="8723" width="10.5703125" style="1" bestFit="1" customWidth="1"/>
    <col min="8724" max="8960" width="9.140625" style="1"/>
    <col min="8961" max="8961" width="1.28515625" style="1" customWidth="1"/>
    <col min="8962" max="8962" width="5" style="1" customWidth="1"/>
    <col min="8963" max="8963" width="18" style="1" customWidth="1"/>
    <col min="8964" max="8964" width="23.5703125" style="1" customWidth="1"/>
    <col min="8965" max="8965" width="6.140625" style="1" customWidth="1"/>
    <col min="8966" max="8966" width="5.5703125" style="1" customWidth="1"/>
    <col min="8967" max="8967" width="7.140625" style="1" customWidth="1"/>
    <col min="8968" max="8968" width="15.140625" style="1" customWidth="1"/>
    <col min="8969" max="8969" width="10.42578125" style="1" customWidth="1"/>
    <col min="8970" max="8970" width="10.140625" style="1" customWidth="1"/>
    <col min="8971" max="8971" width="9.85546875" style="1" customWidth="1"/>
    <col min="8972" max="8972" width="9" style="1" customWidth="1"/>
    <col min="8973" max="8973" width="12.85546875" style="1" customWidth="1"/>
    <col min="8974" max="8974" width="11.5703125" style="1" customWidth="1"/>
    <col min="8975" max="8975" width="10.7109375" style="1" customWidth="1"/>
    <col min="8976" max="8976" width="11.42578125" style="1" customWidth="1"/>
    <col min="8977" max="8977" width="11.5703125" style="1" bestFit="1" customWidth="1"/>
    <col min="8978" max="8978" width="11.28515625" style="1" customWidth="1"/>
    <col min="8979" max="8979" width="10.5703125" style="1" bestFit="1" customWidth="1"/>
    <col min="8980" max="9216" width="9.140625" style="1"/>
    <col min="9217" max="9217" width="1.28515625" style="1" customWidth="1"/>
    <col min="9218" max="9218" width="5" style="1" customWidth="1"/>
    <col min="9219" max="9219" width="18" style="1" customWidth="1"/>
    <col min="9220" max="9220" width="23.5703125" style="1" customWidth="1"/>
    <col min="9221" max="9221" width="6.140625" style="1" customWidth="1"/>
    <col min="9222" max="9222" width="5.5703125" style="1" customWidth="1"/>
    <col min="9223" max="9223" width="7.140625" style="1" customWidth="1"/>
    <col min="9224" max="9224" width="15.140625" style="1" customWidth="1"/>
    <col min="9225" max="9225" width="10.42578125" style="1" customWidth="1"/>
    <col min="9226" max="9226" width="10.140625" style="1" customWidth="1"/>
    <col min="9227" max="9227" width="9.85546875" style="1" customWidth="1"/>
    <col min="9228" max="9228" width="9" style="1" customWidth="1"/>
    <col min="9229" max="9229" width="12.85546875" style="1" customWidth="1"/>
    <col min="9230" max="9230" width="11.5703125" style="1" customWidth="1"/>
    <col min="9231" max="9231" width="10.7109375" style="1" customWidth="1"/>
    <col min="9232" max="9232" width="11.42578125" style="1" customWidth="1"/>
    <col min="9233" max="9233" width="11.5703125" style="1" bestFit="1" customWidth="1"/>
    <col min="9234" max="9234" width="11.28515625" style="1" customWidth="1"/>
    <col min="9235" max="9235" width="10.5703125" style="1" bestFit="1" customWidth="1"/>
    <col min="9236" max="9472" width="9.140625" style="1"/>
    <col min="9473" max="9473" width="1.28515625" style="1" customWidth="1"/>
    <col min="9474" max="9474" width="5" style="1" customWidth="1"/>
    <col min="9475" max="9475" width="18" style="1" customWidth="1"/>
    <col min="9476" max="9476" width="23.5703125" style="1" customWidth="1"/>
    <col min="9477" max="9477" width="6.140625" style="1" customWidth="1"/>
    <col min="9478" max="9478" width="5.5703125" style="1" customWidth="1"/>
    <col min="9479" max="9479" width="7.140625" style="1" customWidth="1"/>
    <col min="9480" max="9480" width="15.140625" style="1" customWidth="1"/>
    <col min="9481" max="9481" width="10.42578125" style="1" customWidth="1"/>
    <col min="9482" max="9482" width="10.140625" style="1" customWidth="1"/>
    <col min="9483" max="9483" width="9.85546875" style="1" customWidth="1"/>
    <col min="9484" max="9484" width="9" style="1" customWidth="1"/>
    <col min="9485" max="9485" width="12.85546875" style="1" customWidth="1"/>
    <col min="9486" max="9486" width="11.5703125" style="1" customWidth="1"/>
    <col min="9487" max="9487" width="10.7109375" style="1" customWidth="1"/>
    <col min="9488" max="9488" width="11.42578125" style="1" customWidth="1"/>
    <col min="9489" max="9489" width="11.5703125" style="1" bestFit="1" customWidth="1"/>
    <col min="9490" max="9490" width="11.28515625" style="1" customWidth="1"/>
    <col min="9491" max="9491" width="10.5703125" style="1" bestFit="1" customWidth="1"/>
    <col min="9492" max="9728" width="9.140625" style="1"/>
    <col min="9729" max="9729" width="1.28515625" style="1" customWidth="1"/>
    <col min="9730" max="9730" width="5" style="1" customWidth="1"/>
    <col min="9731" max="9731" width="18" style="1" customWidth="1"/>
    <col min="9732" max="9732" width="23.5703125" style="1" customWidth="1"/>
    <col min="9733" max="9733" width="6.140625" style="1" customWidth="1"/>
    <col min="9734" max="9734" width="5.5703125" style="1" customWidth="1"/>
    <col min="9735" max="9735" width="7.140625" style="1" customWidth="1"/>
    <col min="9736" max="9736" width="15.140625" style="1" customWidth="1"/>
    <col min="9737" max="9737" width="10.42578125" style="1" customWidth="1"/>
    <col min="9738" max="9738" width="10.140625" style="1" customWidth="1"/>
    <col min="9739" max="9739" width="9.85546875" style="1" customWidth="1"/>
    <col min="9740" max="9740" width="9" style="1" customWidth="1"/>
    <col min="9741" max="9741" width="12.85546875" style="1" customWidth="1"/>
    <col min="9742" max="9742" width="11.5703125" style="1" customWidth="1"/>
    <col min="9743" max="9743" width="10.7109375" style="1" customWidth="1"/>
    <col min="9744" max="9744" width="11.42578125" style="1" customWidth="1"/>
    <col min="9745" max="9745" width="11.5703125" style="1" bestFit="1" customWidth="1"/>
    <col min="9746" max="9746" width="11.28515625" style="1" customWidth="1"/>
    <col min="9747" max="9747" width="10.5703125" style="1" bestFit="1" customWidth="1"/>
    <col min="9748" max="9984" width="9.140625" style="1"/>
    <col min="9985" max="9985" width="1.28515625" style="1" customWidth="1"/>
    <col min="9986" max="9986" width="5" style="1" customWidth="1"/>
    <col min="9987" max="9987" width="18" style="1" customWidth="1"/>
    <col min="9988" max="9988" width="23.5703125" style="1" customWidth="1"/>
    <col min="9989" max="9989" width="6.140625" style="1" customWidth="1"/>
    <col min="9990" max="9990" width="5.5703125" style="1" customWidth="1"/>
    <col min="9991" max="9991" width="7.140625" style="1" customWidth="1"/>
    <col min="9992" max="9992" width="15.140625" style="1" customWidth="1"/>
    <col min="9993" max="9993" width="10.42578125" style="1" customWidth="1"/>
    <col min="9994" max="9994" width="10.140625" style="1" customWidth="1"/>
    <col min="9995" max="9995" width="9.85546875" style="1" customWidth="1"/>
    <col min="9996" max="9996" width="9" style="1" customWidth="1"/>
    <col min="9997" max="9997" width="12.85546875" style="1" customWidth="1"/>
    <col min="9998" max="9998" width="11.5703125" style="1" customWidth="1"/>
    <col min="9999" max="9999" width="10.7109375" style="1" customWidth="1"/>
    <col min="10000" max="10000" width="11.42578125" style="1" customWidth="1"/>
    <col min="10001" max="10001" width="11.5703125" style="1" bestFit="1" customWidth="1"/>
    <col min="10002" max="10002" width="11.28515625" style="1" customWidth="1"/>
    <col min="10003" max="10003" width="10.5703125" style="1" bestFit="1" customWidth="1"/>
    <col min="10004" max="10240" width="9.140625" style="1"/>
    <col min="10241" max="10241" width="1.28515625" style="1" customWidth="1"/>
    <col min="10242" max="10242" width="5" style="1" customWidth="1"/>
    <col min="10243" max="10243" width="18" style="1" customWidth="1"/>
    <col min="10244" max="10244" width="23.5703125" style="1" customWidth="1"/>
    <col min="10245" max="10245" width="6.140625" style="1" customWidth="1"/>
    <col min="10246" max="10246" width="5.5703125" style="1" customWidth="1"/>
    <col min="10247" max="10247" width="7.140625" style="1" customWidth="1"/>
    <col min="10248" max="10248" width="15.140625" style="1" customWidth="1"/>
    <col min="10249" max="10249" width="10.42578125" style="1" customWidth="1"/>
    <col min="10250" max="10250" width="10.140625" style="1" customWidth="1"/>
    <col min="10251" max="10251" width="9.85546875" style="1" customWidth="1"/>
    <col min="10252" max="10252" width="9" style="1" customWidth="1"/>
    <col min="10253" max="10253" width="12.85546875" style="1" customWidth="1"/>
    <col min="10254" max="10254" width="11.5703125" style="1" customWidth="1"/>
    <col min="10255" max="10255" width="10.7109375" style="1" customWidth="1"/>
    <col min="10256" max="10256" width="11.42578125" style="1" customWidth="1"/>
    <col min="10257" max="10257" width="11.5703125" style="1" bestFit="1" customWidth="1"/>
    <col min="10258" max="10258" width="11.28515625" style="1" customWidth="1"/>
    <col min="10259" max="10259" width="10.5703125" style="1" bestFit="1" customWidth="1"/>
    <col min="10260" max="10496" width="9.140625" style="1"/>
    <col min="10497" max="10497" width="1.28515625" style="1" customWidth="1"/>
    <col min="10498" max="10498" width="5" style="1" customWidth="1"/>
    <col min="10499" max="10499" width="18" style="1" customWidth="1"/>
    <col min="10500" max="10500" width="23.5703125" style="1" customWidth="1"/>
    <col min="10501" max="10501" width="6.140625" style="1" customWidth="1"/>
    <col min="10502" max="10502" width="5.5703125" style="1" customWidth="1"/>
    <col min="10503" max="10503" width="7.140625" style="1" customWidth="1"/>
    <col min="10504" max="10504" width="15.140625" style="1" customWidth="1"/>
    <col min="10505" max="10505" width="10.42578125" style="1" customWidth="1"/>
    <col min="10506" max="10506" width="10.140625" style="1" customWidth="1"/>
    <col min="10507" max="10507" width="9.85546875" style="1" customWidth="1"/>
    <col min="10508" max="10508" width="9" style="1" customWidth="1"/>
    <col min="10509" max="10509" width="12.85546875" style="1" customWidth="1"/>
    <col min="10510" max="10510" width="11.5703125" style="1" customWidth="1"/>
    <col min="10511" max="10511" width="10.7109375" style="1" customWidth="1"/>
    <col min="10512" max="10512" width="11.42578125" style="1" customWidth="1"/>
    <col min="10513" max="10513" width="11.5703125" style="1" bestFit="1" customWidth="1"/>
    <col min="10514" max="10514" width="11.28515625" style="1" customWidth="1"/>
    <col min="10515" max="10515" width="10.5703125" style="1" bestFit="1" customWidth="1"/>
    <col min="10516" max="10752" width="9.140625" style="1"/>
    <col min="10753" max="10753" width="1.28515625" style="1" customWidth="1"/>
    <col min="10754" max="10754" width="5" style="1" customWidth="1"/>
    <col min="10755" max="10755" width="18" style="1" customWidth="1"/>
    <col min="10756" max="10756" width="23.5703125" style="1" customWidth="1"/>
    <col min="10757" max="10757" width="6.140625" style="1" customWidth="1"/>
    <col min="10758" max="10758" width="5.5703125" style="1" customWidth="1"/>
    <col min="10759" max="10759" width="7.140625" style="1" customWidth="1"/>
    <col min="10760" max="10760" width="15.140625" style="1" customWidth="1"/>
    <col min="10761" max="10761" width="10.42578125" style="1" customWidth="1"/>
    <col min="10762" max="10762" width="10.140625" style="1" customWidth="1"/>
    <col min="10763" max="10763" width="9.85546875" style="1" customWidth="1"/>
    <col min="10764" max="10764" width="9" style="1" customWidth="1"/>
    <col min="10765" max="10765" width="12.85546875" style="1" customWidth="1"/>
    <col min="10766" max="10766" width="11.5703125" style="1" customWidth="1"/>
    <col min="10767" max="10767" width="10.7109375" style="1" customWidth="1"/>
    <col min="10768" max="10768" width="11.42578125" style="1" customWidth="1"/>
    <col min="10769" max="10769" width="11.5703125" style="1" bestFit="1" customWidth="1"/>
    <col min="10770" max="10770" width="11.28515625" style="1" customWidth="1"/>
    <col min="10771" max="10771" width="10.5703125" style="1" bestFit="1" customWidth="1"/>
    <col min="10772" max="11008" width="9.140625" style="1"/>
    <col min="11009" max="11009" width="1.28515625" style="1" customWidth="1"/>
    <col min="11010" max="11010" width="5" style="1" customWidth="1"/>
    <col min="11011" max="11011" width="18" style="1" customWidth="1"/>
    <col min="11012" max="11012" width="23.5703125" style="1" customWidth="1"/>
    <col min="11013" max="11013" width="6.140625" style="1" customWidth="1"/>
    <col min="11014" max="11014" width="5.5703125" style="1" customWidth="1"/>
    <col min="11015" max="11015" width="7.140625" style="1" customWidth="1"/>
    <col min="11016" max="11016" width="15.140625" style="1" customWidth="1"/>
    <col min="11017" max="11017" width="10.42578125" style="1" customWidth="1"/>
    <col min="11018" max="11018" width="10.140625" style="1" customWidth="1"/>
    <col min="11019" max="11019" width="9.85546875" style="1" customWidth="1"/>
    <col min="11020" max="11020" width="9" style="1" customWidth="1"/>
    <col min="11021" max="11021" width="12.85546875" style="1" customWidth="1"/>
    <col min="11022" max="11022" width="11.5703125" style="1" customWidth="1"/>
    <col min="11023" max="11023" width="10.7109375" style="1" customWidth="1"/>
    <col min="11024" max="11024" width="11.42578125" style="1" customWidth="1"/>
    <col min="11025" max="11025" width="11.5703125" style="1" bestFit="1" customWidth="1"/>
    <col min="11026" max="11026" width="11.28515625" style="1" customWidth="1"/>
    <col min="11027" max="11027" width="10.5703125" style="1" bestFit="1" customWidth="1"/>
    <col min="11028" max="11264" width="9.140625" style="1"/>
    <col min="11265" max="11265" width="1.28515625" style="1" customWidth="1"/>
    <col min="11266" max="11266" width="5" style="1" customWidth="1"/>
    <col min="11267" max="11267" width="18" style="1" customWidth="1"/>
    <col min="11268" max="11268" width="23.5703125" style="1" customWidth="1"/>
    <col min="11269" max="11269" width="6.140625" style="1" customWidth="1"/>
    <col min="11270" max="11270" width="5.5703125" style="1" customWidth="1"/>
    <col min="11271" max="11271" width="7.140625" style="1" customWidth="1"/>
    <col min="11272" max="11272" width="15.140625" style="1" customWidth="1"/>
    <col min="11273" max="11273" width="10.42578125" style="1" customWidth="1"/>
    <col min="11274" max="11274" width="10.140625" style="1" customWidth="1"/>
    <col min="11275" max="11275" width="9.85546875" style="1" customWidth="1"/>
    <col min="11276" max="11276" width="9" style="1" customWidth="1"/>
    <col min="11277" max="11277" width="12.85546875" style="1" customWidth="1"/>
    <col min="11278" max="11278" width="11.5703125" style="1" customWidth="1"/>
    <col min="11279" max="11279" width="10.7109375" style="1" customWidth="1"/>
    <col min="11280" max="11280" width="11.42578125" style="1" customWidth="1"/>
    <col min="11281" max="11281" width="11.5703125" style="1" bestFit="1" customWidth="1"/>
    <col min="11282" max="11282" width="11.28515625" style="1" customWidth="1"/>
    <col min="11283" max="11283" width="10.5703125" style="1" bestFit="1" customWidth="1"/>
    <col min="11284" max="11520" width="9.140625" style="1"/>
    <col min="11521" max="11521" width="1.28515625" style="1" customWidth="1"/>
    <col min="11522" max="11522" width="5" style="1" customWidth="1"/>
    <col min="11523" max="11523" width="18" style="1" customWidth="1"/>
    <col min="11524" max="11524" width="23.5703125" style="1" customWidth="1"/>
    <col min="11525" max="11525" width="6.140625" style="1" customWidth="1"/>
    <col min="11526" max="11526" width="5.5703125" style="1" customWidth="1"/>
    <col min="11527" max="11527" width="7.140625" style="1" customWidth="1"/>
    <col min="11528" max="11528" width="15.140625" style="1" customWidth="1"/>
    <col min="11529" max="11529" width="10.42578125" style="1" customWidth="1"/>
    <col min="11530" max="11530" width="10.140625" style="1" customWidth="1"/>
    <col min="11531" max="11531" width="9.85546875" style="1" customWidth="1"/>
    <col min="11532" max="11532" width="9" style="1" customWidth="1"/>
    <col min="11533" max="11533" width="12.85546875" style="1" customWidth="1"/>
    <col min="11534" max="11534" width="11.5703125" style="1" customWidth="1"/>
    <col min="11535" max="11535" width="10.7109375" style="1" customWidth="1"/>
    <col min="11536" max="11536" width="11.42578125" style="1" customWidth="1"/>
    <col min="11537" max="11537" width="11.5703125" style="1" bestFit="1" customWidth="1"/>
    <col min="11538" max="11538" width="11.28515625" style="1" customWidth="1"/>
    <col min="11539" max="11539" width="10.5703125" style="1" bestFit="1" customWidth="1"/>
    <col min="11540" max="11776" width="9.140625" style="1"/>
    <col min="11777" max="11777" width="1.28515625" style="1" customWidth="1"/>
    <col min="11778" max="11778" width="5" style="1" customWidth="1"/>
    <col min="11779" max="11779" width="18" style="1" customWidth="1"/>
    <col min="11780" max="11780" width="23.5703125" style="1" customWidth="1"/>
    <col min="11781" max="11781" width="6.140625" style="1" customWidth="1"/>
    <col min="11782" max="11782" width="5.5703125" style="1" customWidth="1"/>
    <col min="11783" max="11783" width="7.140625" style="1" customWidth="1"/>
    <col min="11784" max="11784" width="15.140625" style="1" customWidth="1"/>
    <col min="11785" max="11785" width="10.42578125" style="1" customWidth="1"/>
    <col min="11786" max="11786" width="10.140625" style="1" customWidth="1"/>
    <col min="11787" max="11787" width="9.85546875" style="1" customWidth="1"/>
    <col min="11788" max="11788" width="9" style="1" customWidth="1"/>
    <col min="11789" max="11789" width="12.85546875" style="1" customWidth="1"/>
    <col min="11790" max="11790" width="11.5703125" style="1" customWidth="1"/>
    <col min="11791" max="11791" width="10.7109375" style="1" customWidth="1"/>
    <col min="11792" max="11792" width="11.42578125" style="1" customWidth="1"/>
    <col min="11793" max="11793" width="11.5703125" style="1" bestFit="1" customWidth="1"/>
    <col min="11794" max="11794" width="11.28515625" style="1" customWidth="1"/>
    <col min="11795" max="11795" width="10.5703125" style="1" bestFit="1" customWidth="1"/>
    <col min="11796" max="12032" width="9.140625" style="1"/>
    <col min="12033" max="12033" width="1.28515625" style="1" customWidth="1"/>
    <col min="12034" max="12034" width="5" style="1" customWidth="1"/>
    <col min="12035" max="12035" width="18" style="1" customWidth="1"/>
    <col min="12036" max="12036" width="23.5703125" style="1" customWidth="1"/>
    <col min="12037" max="12037" width="6.140625" style="1" customWidth="1"/>
    <col min="12038" max="12038" width="5.5703125" style="1" customWidth="1"/>
    <col min="12039" max="12039" width="7.140625" style="1" customWidth="1"/>
    <col min="12040" max="12040" width="15.140625" style="1" customWidth="1"/>
    <col min="12041" max="12041" width="10.42578125" style="1" customWidth="1"/>
    <col min="12042" max="12042" width="10.140625" style="1" customWidth="1"/>
    <col min="12043" max="12043" width="9.85546875" style="1" customWidth="1"/>
    <col min="12044" max="12044" width="9" style="1" customWidth="1"/>
    <col min="12045" max="12045" width="12.85546875" style="1" customWidth="1"/>
    <col min="12046" max="12046" width="11.5703125" style="1" customWidth="1"/>
    <col min="12047" max="12047" width="10.7109375" style="1" customWidth="1"/>
    <col min="12048" max="12048" width="11.42578125" style="1" customWidth="1"/>
    <col min="12049" max="12049" width="11.5703125" style="1" bestFit="1" customWidth="1"/>
    <col min="12050" max="12050" width="11.28515625" style="1" customWidth="1"/>
    <col min="12051" max="12051" width="10.5703125" style="1" bestFit="1" customWidth="1"/>
    <col min="12052" max="12288" width="9.140625" style="1"/>
    <col min="12289" max="12289" width="1.28515625" style="1" customWidth="1"/>
    <col min="12290" max="12290" width="5" style="1" customWidth="1"/>
    <col min="12291" max="12291" width="18" style="1" customWidth="1"/>
    <col min="12292" max="12292" width="23.5703125" style="1" customWidth="1"/>
    <col min="12293" max="12293" width="6.140625" style="1" customWidth="1"/>
    <col min="12294" max="12294" width="5.5703125" style="1" customWidth="1"/>
    <col min="12295" max="12295" width="7.140625" style="1" customWidth="1"/>
    <col min="12296" max="12296" width="15.140625" style="1" customWidth="1"/>
    <col min="12297" max="12297" width="10.42578125" style="1" customWidth="1"/>
    <col min="12298" max="12298" width="10.140625" style="1" customWidth="1"/>
    <col min="12299" max="12299" width="9.85546875" style="1" customWidth="1"/>
    <col min="12300" max="12300" width="9" style="1" customWidth="1"/>
    <col min="12301" max="12301" width="12.85546875" style="1" customWidth="1"/>
    <col min="12302" max="12302" width="11.5703125" style="1" customWidth="1"/>
    <col min="12303" max="12303" width="10.7109375" style="1" customWidth="1"/>
    <col min="12304" max="12304" width="11.42578125" style="1" customWidth="1"/>
    <col min="12305" max="12305" width="11.5703125" style="1" bestFit="1" customWidth="1"/>
    <col min="12306" max="12306" width="11.28515625" style="1" customWidth="1"/>
    <col min="12307" max="12307" width="10.5703125" style="1" bestFit="1" customWidth="1"/>
    <col min="12308" max="12544" width="9.140625" style="1"/>
    <col min="12545" max="12545" width="1.28515625" style="1" customWidth="1"/>
    <col min="12546" max="12546" width="5" style="1" customWidth="1"/>
    <col min="12547" max="12547" width="18" style="1" customWidth="1"/>
    <col min="12548" max="12548" width="23.5703125" style="1" customWidth="1"/>
    <col min="12549" max="12549" width="6.140625" style="1" customWidth="1"/>
    <col min="12550" max="12550" width="5.5703125" style="1" customWidth="1"/>
    <col min="12551" max="12551" width="7.140625" style="1" customWidth="1"/>
    <col min="12552" max="12552" width="15.140625" style="1" customWidth="1"/>
    <col min="12553" max="12553" width="10.42578125" style="1" customWidth="1"/>
    <col min="12554" max="12554" width="10.140625" style="1" customWidth="1"/>
    <col min="12555" max="12555" width="9.85546875" style="1" customWidth="1"/>
    <col min="12556" max="12556" width="9" style="1" customWidth="1"/>
    <col min="12557" max="12557" width="12.85546875" style="1" customWidth="1"/>
    <col min="12558" max="12558" width="11.5703125" style="1" customWidth="1"/>
    <col min="12559" max="12559" width="10.7109375" style="1" customWidth="1"/>
    <col min="12560" max="12560" width="11.42578125" style="1" customWidth="1"/>
    <col min="12561" max="12561" width="11.5703125" style="1" bestFit="1" customWidth="1"/>
    <col min="12562" max="12562" width="11.28515625" style="1" customWidth="1"/>
    <col min="12563" max="12563" width="10.5703125" style="1" bestFit="1" customWidth="1"/>
    <col min="12564" max="12800" width="9.140625" style="1"/>
    <col min="12801" max="12801" width="1.28515625" style="1" customWidth="1"/>
    <col min="12802" max="12802" width="5" style="1" customWidth="1"/>
    <col min="12803" max="12803" width="18" style="1" customWidth="1"/>
    <col min="12804" max="12804" width="23.5703125" style="1" customWidth="1"/>
    <col min="12805" max="12805" width="6.140625" style="1" customWidth="1"/>
    <col min="12806" max="12806" width="5.5703125" style="1" customWidth="1"/>
    <col min="12807" max="12807" width="7.140625" style="1" customWidth="1"/>
    <col min="12808" max="12808" width="15.140625" style="1" customWidth="1"/>
    <col min="12809" max="12809" width="10.42578125" style="1" customWidth="1"/>
    <col min="12810" max="12810" width="10.140625" style="1" customWidth="1"/>
    <col min="12811" max="12811" width="9.85546875" style="1" customWidth="1"/>
    <col min="12812" max="12812" width="9" style="1" customWidth="1"/>
    <col min="12813" max="12813" width="12.85546875" style="1" customWidth="1"/>
    <col min="12814" max="12814" width="11.5703125" style="1" customWidth="1"/>
    <col min="12815" max="12815" width="10.7109375" style="1" customWidth="1"/>
    <col min="12816" max="12816" width="11.42578125" style="1" customWidth="1"/>
    <col min="12817" max="12817" width="11.5703125" style="1" bestFit="1" customWidth="1"/>
    <col min="12818" max="12818" width="11.28515625" style="1" customWidth="1"/>
    <col min="12819" max="12819" width="10.5703125" style="1" bestFit="1" customWidth="1"/>
    <col min="12820" max="13056" width="9.140625" style="1"/>
    <col min="13057" max="13057" width="1.28515625" style="1" customWidth="1"/>
    <col min="13058" max="13058" width="5" style="1" customWidth="1"/>
    <col min="13059" max="13059" width="18" style="1" customWidth="1"/>
    <col min="13060" max="13060" width="23.5703125" style="1" customWidth="1"/>
    <col min="13061" max="13061" width="6.140625" style="1" customWidth="1"/>
    <col min="13062" max="13062" width="5.5703125" style="1" customWidth="1"/>
    <col min="13063" max="13063" width="7.140625" style="1" customWidth="1"/>
    <col min="13064" max="13064" width="15.140625" style="1" customWidth="1"/>
    <col min="13065" max="13065" width="10.42578125" style="1" customWidth="1"/>
    <col min="13066" max="13066" width="10.140625" style="1" customWidth="1"/>
    <col min="13067" max="13067" width="9.85546875" style="1" customWidth="1"/>
    <col min="13068" max="13068" width="9" style="1" customWidth="1"/>
    <col min="13069" max="13069" width="12.85546875" style="1" customWidth="1"/>
    <col min="13070" max="13070" width="11.5703125" style="1" customWidth="1"/>
    <col min="13071" max="13071" width="10.7109375" style="1" customWidth="1"/>
    <col min="13072" max="13072" width="11.42578125" style="1" customWidth="1"/>
    <col min="13073" max="13073" width="11.5703125" style="1" bestFit="1" customWidth="1"/>
    <col min="13074" max="13074" width="11.28515625" style="1" customWidth="1"/>
    <col min="13075" max="13075" width="10.5703125" style="1" bestFit="1" customWidth="1"/>
    <col min="13076" max="13312" width="9.140625" style="1"/>
    <col min="13313" max="13313" width="1.28515625" style="1" customWidth="1"/>
    <col min="13314" max="13314" width="5" style="1" customWidth="1"/>
    <col min="13315" max="13315" width="18" style="1" customWidth="1"/>
    <col min="13316" max="13316" width="23.5703125" style="1" customWidth="1"/>
    <col min="13317" max="13317" width="6.140625" style="1" customWidth="1"/>
    <col min="13318" max="13318" width="5.5703125" style="1" customWidth="1"/>
    <col min="13319" max="13319" width="7.140625" style="1" customWidth="1"/>
    <col min="13320" max="13320" width="15.140625" style="1" customWidth="1"/>
    <col min="13321" max="13321" width="10.42578125" style="1" customWidth="1"/>
    <col min="13322" max="13322" width="10.140625" style="1" customWidth="1"/>
    <col min="13323" max="13323" width="9.85546875" style="1" customWidth="1"/>
    <col min="13324" max="13324" width="9" style="1" customWidth="1"/>
    <col min="13325" max="13325" width="12.85546875" style="1" customWidth="1"/>
    <col min="13326" max="13326" width="11.5703125" style="1" customWidth="1"/>
    <col min="13327" max="13327" width="10.7109375" style="1" customWidth="1"/>
    <col min="13328" max="13328" width="11.42578125" style="1" customWidth="1"/>
    <col min="13329" max="13329" width="11.5703125" style="1" bestFit="1" customWidth="1"/>
    <col min="13330" max="13330" width="11.28515625" style="1" customWidth="1"/>
    <col min="13331" max="13331" width="10.5703125" style="1" bestFit="1" customWidth="1"/>
    <col min="13332" max="13568" width="9.140625" style="1"/>
    <col min="13569" max="13569" width="1.28515625" style="1" customWidth="1"/>
    <col min="13570" max="13570" width="5" style="1" customWidth="1"/>
    <col min="13571" max="13571" width="18" style="1" customWidth="1"/>
    <col min="13572" max="13572" width="23.5703125" style="1" customWidth="1"/>
    <col min="13573" max="13573" width="6.140625" style="1" customWidth="1"/>
    <col min="13574" max="13574" width="5.5703125" style="1" customWidth="1"/>
    <col min="13575" max="13575" width="7.140625" style="1" customWidth="1"/>
    <col min="13576" max="13576" width="15.140625" style="1" customWidth="1"/>
    <col min="13577" max="13577" width="10.42578125" style="1" customWidth="1"/>
    <col min="13578" max="13578" width="10.140625" style="1" customWidth="1"/>
    <col min="13579" max="13579" width="9.85546875" style="1" customWidth="1"/>
    <col min="13580" max="13580" width="9" style="1" customWidth="1"/>
    <col min="13581" max="13581" width="12.85546875" style="1" customWidth="1"/>
    <col min="13582" max="13582" width="11.5703125" style="1" customWidth="1"/>
    <col min="13583" max="13583" width="10.7109375" style="1" customWidth="1"/>
    <col min="13584" max="13584" width="11.42578125" style="1" customWidth="1"/>
    <col min="13585" max="13585" width="11.5703125" style="1" bestFit="1" customWidth="1"/>
    <col min="13586" max="13586" width="11.28515625" style="1" customWidth="1"/>
    <col min="13587" max="13587" width="10.5703125" style="1" bestFit="1" customWidth="1"/>
    <col min="13588" max="13824" width="9.140625" style="1"/>
    <col min="13825" max="13825" width="1.28515625" style="1" customWidth="1"/>
    <col min="13826" max="13826" width="5" style="1" customWidth="1"/>
    <col min="13827" max="13827" width="18" style="1" customWidth="1"/>
    <col min="13828" max="13828" width="23.5703125" style="1" customWidth="1"/>
    <col min="13829" max="13829" width="6.140625" style="1" customWidth="1"/>
    <col min="13830" max="13830" width="5.5703125" style="1" customWidth="1"/>
    <col min="13831" max="13831" width="7.140625" style="1" customWidth="1"/>
    <col min="13832" max="13832" width="15.140625" style="1" customWidth="1"/>
    <col min="13833" max="13833" width="10.42578125" style="1" customWidth="1"/>
    <col min="13834" max="13834" width="10.140625" style="1" customWidth="1"/>
    <col min="13835" max="13835" width="9.85546875" style="1" customWidth="1"/>
    <col min="13836" max="13836" width="9" style="1" customWidth="1"/>
    <col min="13837" max="13837" width="12.85546875" style="1" customWidth="1"/>
    <col min="13838" max="13838" width="11.5703125" style="1" customWidth="1"/>
    <col min="13839" max="13839" width="10.7109375" style="1" customWidth="1"/>
    <col min="13840" max="13840" width="11.42578125" style="1" customWidth="1"/>
    <col min="13841" max="13841" width="11.5703125" style="1" bestFit="1" customWidth="1"/>
    <col min="13842" max="13842" width="11.28515625" style="1" customWidth="1"/>
    <col min="13843" max="13843" width="10.5703125" style="1" bestFit="1" customWidth="1"/>
    <col min="13844" max="14080" width="9.140625" style="1"/>
    <col min="14081" max="14081" width="1.28515625" style="1" customWidth="1"/>
    <col min="14082" max="14082" width="5" style="1" customWidth="1"/>
    <col min="14083" max="14083" width="18" style="1" customWidth="1"/>
    <col min="14084" max="14084" width="23.5703125" style="1" customWidth="1"/>
    <col min="14085" max="14085" width="6.140625" style="1" customWidth="1"/>
    <col min="14086" max="14086" width="5.5703125" style="1" customWidth="1"/>
    <col min="14087" max="14087" width="7.140625" style="1" customWidth="1"/>
    <col min="14088" max="14088" width="15.140625" style="1" customWidth="1"/>
    <col min="14089" max="14089" width="10.42578125" style="1" customWidth="1"/>
    <col min="14090" max="14090" width="10.140625" style="1" customWidth="1"/>
    <col min="14091" max="14091" width="9.85546875" style="1" customWidth="1"/>
    <col min="14092" max="14092" width="9" style="1" customWidth="1"/>
    <col min="14093" max="14093" width="12.85546875" style="1" customWidth="1"/>
    <col min="14094" max="14094" width="11.5703125" style="1" customWidth="1"/>
    <col min="14095" max="14095" width="10.7109375" style="1" customWidth="1"/>
    <col min="14096" max="14096" width="11.42578125" style="1" customWidth="1"/>
    <col min="14097" max="14097" width="11.5703125" style="1" bestFit="1" customWidth="1"/>
    <col min="14098" max="14098" width="11.28515625" style="1" customWidth="1"/>
    <col min="14099" max="14099" width="10.5703125" style="1" bestFit="1" customWidth="1"/>
    <col min="14100" max="14336" width="9.140625" style="1"/>
    <col min="14337" max="14337" width="1.28515625" style="1" customWidth="1"/>
    <col min="14338" max="14338" width="5" style="1" customWidth="1"/>
    <col min="14339" max="14339" width="18" style="1" customWidth="1"/>
    <col min="14340" max="14340" width="23.5703125" style="1" customWidth="1"/>
    <col min="14341" max="14341" width="6.140625" style="1" customWidth="1"/>
    <col min="14342" max="14342" width="5.5703125" style="1" customWidth="1"/>
    <col min="14343" max="14343" width="7.140625" style="1" customWidth="1"/>
    <col min="14344" max="14344" width="15.140625" style="1" customWidth="1"/>
    <col min="14345" max="14345" width="10.42578125" style="1" customWidth="1"/>
    <col min="14346" max="14346" width="10.140625" style="1" customWidth="1"/>
    <col min="14347" max="14347" width="9.85546875" style="1" customWidth="1"/>
    <col min="14348" max="14348" width="9" style="1" customWidth="1"/>
    <col min="14349" max="14349" width="12.85546875" style="1" customWidth="1"/>
    <col min="14350" max="14350" width="11.5703125" style="1" customWidth="1"/>
    <col min="14351" max="14351" width="10.7109375" style="1" customWidth="1"/>
    <col min="14352" max="14352" width="11.42578125" style="1" customWidth="1"/>
    <col min="14353" max="14353" width="11.5703125" style="1" bestFit="1" customWidth="1"/>
    <col min="14354" max="14354" width="11.28515625" style="1" customWidth="1"/>
    <col min="14355" max="14355" width="10.5703125" style="1" bestFit="1" customWidth="1"/>
    <col min="14356" max="14592" width="9.140625" style="1"/>
    <col min="14593" max="14593" width="1.28515625" style="1" customWidth="1"/>
    <col min="14594" max="14594" width="5" style="1" customWidth="1"/>
    <col min="14595" max="14595" width="18" style="1" customWidth="1"/>
    <col min="14596" max="14596" width="23.5703125" style="1" customWidth="1"/>
    <col min="14597" max="14597" width="6.140625" style="1" customWidth="1"/>
    <col min="14598" max="14598" width="5.5703125" style="1" customWidth="1"/>
    <col min="14599" max="14599" width="7.140625" style="1" customWidth="1"/>
    <col min="14600" max="14600" width="15.140625" style="1" customWidth="1"/>
    <col min="14601" max="14601" width="10.42578125" style="1" customWidth="1"/>
    <col min="14602" max="14602" width="10.140625" style="1" customWidth="1"/>
    <col min="14603" max="14603" width="9.85546875" style="1" customWidth="1"/>
    <col min="14604" max="14604" width="9" style="1" customWidth="1"/>
    <col min="14605" max="14605" width="12.85546875" style="1" customWidth="1"/>
    <col min="14606" max="14606" width="11.5703125" style="1" customWidth="1"/>
    <col min="14607" max="14607" width="10.7109375" style="1" customWidth="1"/>
    <col min="14608" max="14608" width="11.42578125" style="1" customWidth="1"/>
    <col min="14609" max="14609" width="11.5703125" style="1" bestFit="1" customWidth="1"/>
    <col min="14610" max="14610" width="11.28515625" style="1" customWidth="1"/>
    <col min="14611" max="14611" width="10.5703125" style="1" bestFit="1" customWidth="1"/>
    <col min="14612" max="14848" width="9.140625" style="1"/>
    <col min="14849" max="14849" width="1.28515625" style="1" customWidth="1"/>
    <col min="14850" max="14850" width="5" style="1" customWidth="1"/>
    <col min="14851" max="14851" width="18" style="1" customWidth="1"/>
    <col min="14852" max="14852" width="23.5703125" style="1" customWidth="1"/>
    <col min="14853" max="14853" width="6.140625" style="1" customWidth="1"/>
    <col min="14854" max="14854" width="5.5703125" style="1" customWidth="1"/>
    <col min="14855" max="14855" width="7.140625" style="1" customWidth="1"/>
    <col min="14856" max="14856" width="15.140625" style="1" customWidth="1"/>
    <col min="14857" max="14857" width="10.42578125" style="1" customWidth="1"/>
    <col min="14858" max="14858" width="10.140625" style="1" customWidth="1"/>
    <col min="14859" max="14859" width="9.85546875" style="1" customWidth="1"/>
    <col min="14860" max="14860" width="9" style="1" customWidth="1"/>
    <col min="14861" max="14861" width="12.85546875" style="1" customWidth="1"/>
    <col min="14862" max="14862" width="11.5703125" style="1" customWidth="1"/>
    <col min="14863" max="14863" width="10.7109375" style="1" customWidth="1"/>
    <col min="14864" max="14864" width="11.42578125" style="1" customWidth="1"/>
    <col min="14865" max="14865" width="11.5703125" style="1" bestFit="1" customWidth="1"/>
    <col min="14866" max="14866" width="11.28515625" style="1" customWidth="1"/>
    <col min="14867" max="14867" width="10.5703125" style="1" bestFit="1" customWidth="1"/>
    <col min="14868" max="15104" width="9.140625" style="1"/>
    <col min="15105" max="15105" width="1.28515625" style="1" customWidth="1"/>
    <col min="15106" max="15106" width="5" style="1" customWidth="1"/>
    <col min="15107" max="15107" width="18" style="1" customWidth="1"/>
    <col min="15108" max="15108" width="23.5703125" style="1" customWidth="1"/>
    <col min="15109" max="15109" width="6.140625" style="1" customWidth="1"/>
    <col min="15110" max="15110" width="5.5703125" style="1" customWidth="1"/>
    <col min="15111" max="15111" width="7.140625" style="1" customWidth="1"/>
    <col min="15112" max="15112" width="15.140625" style="1" customWidth="1"/>
    <col min="15113" max="15113" width="10.42578125" style="1" customWidth="1"/>
    <col min="15114" max="15114" width="10.140625" style="1" customWidth="1"/>
    <col min="15115" max="15115" width="9.85546875" style="1" customWidth="1"/>
    <col min="15116" max="15116" width="9" style="1" customWidth="1"/>
    <col min="15117" max="15117" width="12.85546875" style="1" customWidth="1"/>
    <col min="15118" max="15118" width="11.5703125" style="1" customWidth="1"/>
    <col min="15119" max="15119" width="10.7109375" style="1" customWidth="1"/>
    <col min="15120" max="15120" width="11.42578125" style="1" customWidth="1"/>
    <col min="15121" max="15121" width="11.5703125" style="1" bestFit="1" customWidth="1"/>
    <col min="15122" max="15122" width="11.28515625" style="1" customWidth="1"/>
    <col min="15123" max="15123" width="10.5703125" style="1" bestFit="1" customWidth="1"/>
    <col min="15124" max="15360" width="9.140625" style="1"/>
    <col min="15361" max="15361" width="1.28515625" style="1" customWidth="1"/>
    <col min="15362" max="15362" width="5" style="1" customWidth="1"/>
    <col min="15363" max="15363" width="18" style="1" customWidth="1"/>
    <col min="15364" max="15364" width="23.5703125" style="1" customWidth="1"/>
    <col min="15365" max="15365" width="6.140625" style="1" customWidth="1"/>
    <col min="15366" max="15366" width="5.5703125" style="1" customWidth="1"/>
    <col min="15367" max="15367" width="7.140625" style="1" customWidth="1"/>
    <col min="15368" max="15368" width="15.140625" style="1" customWidth="1"/>
    <col min="15369" max="15369" width="10.42578125" style="1" customWidth="1"/>
    <col min="15370" max="15370" width="10.140625" style="1" customWidth="1"/>
    <col min="15371" max="15371" width="9.85546875" style="1" customWidth="1"/>
    <col min="15372" max="15372" width="9" style="1" customWidth="1"/>
    <col min="15373" max="15373" width="12.85546875" style="1" customWidth="1"/>
    <col min="15374" max="15374" width="11.5703125" style="1" customWidth="1"/>
    <col min="15375" max="15375" width="10.7109375" style="1" customWidth="1"/>
    <col min="15376" max="15376" width="11.42578125" style="1" customWidth="1"/>
    <col min="15377" max="15377" width="11.5703125" style="1" bestFit="1" customWidth="1"/>
    <col min="15378" max="15378" width="11.28515625" style="1" customWidth="1"/>
    <col min="15379" max="15379" width="10.5703125" style="1" bestFit="1" customWidth="1"/>
    <col min="15380" max="15616" width="9.140625" style="1"/>
    <col min="15617" max="15617" width="1.28515625" style="1" customWidth="1"/>
    <col min="15618" max="15618" width="5" style="1" customWidth="1"/>
    <col min="15619" max="15619" width="18" style="1" customWidth="1"/>
    <col min="15620" max="15620" width="23.5703125" style="1" customWidth="1"/>
    <col min="15621" max="15621" width="6.140625" style="1" customWidth="1"/>
    <col min="15622" max="15622" width="5.5703125" style="1" customWidth="1"/>
    <col min="15623" max="15623" width="7.140625" style="1" customWidth="1"/>
    <col min="15624" max="15624" width="15.140625" style="1" customWidth="1"/>
    <col min="15625" max="15625" width="10.42578125" style="1" customWidth="1"/>
    <col min="15626" max="15626" width="10.140625" style="1" customWidth="1"/>
    <col min="15627" max="15627" width="9.85546875" style="1" customWidth="1"/>
    <col min="15628" max="15628" width="9" style="1" customWidth="1"/>
    <col min="15629" max="15629" width="12.85546875" style="1" customWidth="1"/>
    <col min="15630" max="15630" width="11.5703125" style="1" customWidth="1"/>
    <col min="15631" max="15631" width="10.7109375" style="1" customWidth="1"/>
    <col min="15632" max="15632" width="11.42578125" style="1" customWidth="1"/>
    <col min="15633" max="15633" width="11.5703125" style="1" bestFit="1" customWidth="1"/>
    <col min="15634" max="15634" width="11.28515625" style="1" customWidth="1"/>
    <col min="15635" max="15635" width="10.5703125" style="1" bestFit="1" customWidth="1"/>
    <col min="15636" max="15872" width="9.140625" style="1"/>
    <col min="15873" max="15873" width="1.28515625" style="1" customWidth="1"/>
    <col min="15874" max="15874" width="5" style="1" customWidth="1"/>
    <col min="15875" max="15875" width="18" style="1" customWidth="1"/>
    <col min="15876" max="15876" width="23.5703125" style="1" customWidth="1"/>
    <col min="15877" max="15877" width="6.140625" style="1" customWidth="1"/>
    <col min="15878" max="15878" width="5.5703125" style="1" customWidth="1"/>
    <col min="15879" max="15879" width="7.140625" style="1" customWidth="1"/>
    <col min="15880" max="15880" width="15.140625" style="1" customWidth="1"/>
    <col min="15881" max="15881" width="10.42578125" style="1" customWidth="1"/>
    <col min="15882" max="15882" width="10.140625" style="1" customWidth="1"/>
    <col min="15883" max="15883" width="9.85546875" style="1" customWidth="1"/>
    <col min="15884" max="15884" width="9" style="1" customWidth="1"/>
    <col min="15885" max="15885" width="12.85546875" style="1" customWidth="1"/>
    <col min="15886" max="15886" width="11.5703125" style="1" customWidth="1"/>
    <col min="15887" max="15887" width="10.7109375" style="1" customWidth="1"/>
    <col min="15888" max="15888" width="11.42578125" style="1" customWidth="1"/>
    <col min="15889" max="15889" width="11.5703125" style="1" bestFit="1" customWidth="1"/>
    <col min="15890" max="15890" width="11.28515625" style="1" customWidth="1"/>
    <col min="15891" max="15891" width="10.5703125" style="1" bestFit="1" customWidth="1"/>
    <col min="15892" max="16128" width="9.140625" style="1"/>
    <col min="16129" max="16129" width="1.28515625" style="1" customWidth="1"/>
    <col min="16130" max="16130" width="5" style="1" customWidth="1"/>
    <col min="16131" max="16131" width="18" style="1" customWidth="1"/>
    <col min="16132" max="16132" width="23.5703125" style="1" customWidth="1"/>
    <col min="16133" max="16133" width="6.140625" style="1" customWidth="1"/>
    <col min="16134" max="16134" width="5.5703125" style="1" customWidth="1"/>
    <col min="16135" max="16135" width="7.140625" style="1" customWidth="1"/>
    <col min="16136" max="16136" width="15.140625" style="1" customWidth="1"/>
    <col min="16137" max="16137" width="10.42578125" style="1" customWidth="1"/>
    <col min="16138" max="16138" width="10.140625" style="1" customWidth="1"/>
    <col min="16139" max="16139" width="9.85546875" style="1" customWidth="1"/>
    <col min="16140" max="16140" width="9" style="1" customWidth="1"/>
    <col min="16141" max="16141" width="12.85546875" style="1" customWidth="1"/>
    <col min="16142" max="16142" width="11.5703125" style="1" customWidth="1"/>
    <col min="16143" max="16143" width="10.7109375" style="1" customWidth="1"/>
    <col min="16144" max="16144" width="11.42578125" style="1" customWidth="1"/>
    <col min="16145" max="16145" width="11.5703125" style="1" bestFit="1" customWidth="1"/>
    <col min="16146" max="16146" width="11.28515625" style="1" customWidth="1"/>
    <col min="16147" max="16147" width="10.5703125" style="1" bestFit="1" customWidth="1"/>
    <col min="16148" max="16384" width="9.140625" style="1"/>
  </cols>
  <sheetData>
    <row r="1" spans="1:19" ht="15.75" customHeight="1">
      <c r="B1" s="2"/>
      <c r="C1" s="85" t="s">
        <v>24</v>
      </c>
      <c r="D1" s="85"/>
      <c r="E1" s="85"/>
      <c r="F1" s="85"/>
      <c r="G1" s="85"/>
      <c r="H1" s="85"/>
      <c r="I1" s="85"/>
      <c r="J1" s="85"/>
      <c r="K1" s="3"/>
    </row>
    <row r="2" spans="1:19" ht="14.25" customHeight="1">
      <c r="B2" s="2"/>
      <c r="C2" s="86" t="s">
        <v>25</v>
      </c>
      <c r="D2" s="86"/>
      <c r="E2" s="86"/>
      <c r="F2" s="86"/>
      <c r="G2" s="86"/>
      <c r="H2" s="86"/>
      <c r="I2" s="86"/>
      <c r="J2" s="86"/>
      <c r="K2" s="4"/>
    </row>
    <row r="3" spans="1:19" ht="16.5" customHeight="1">
      <c r="B3" s="2"/>
      <c r="C3" s="5"/>
      <c r="D3" s="6"/>
      <c r="E3" s="7" t="s">
        <v>122</v>
      </c>
      <c r="F3" s="7"/>
      <c r="G3" s="8"/>
      <c r="H3" s="8"/>
      <c r="I3" s="8"/>
      <c r="J3" s="9"/>
      <c r="K3" s="9"/>
    </row>
    <row r="4" spans="1:19" ht="0.75" hidden="1" customHeight="1">
      <c r="B4" s="10"/>
      <c r="C4" s="10"/>
      <c r="D4" s="10"/>
      <c r="E4" s="11"/>
      <c r="F4" s="11"/>
      <c r="G4" s="11"/>
      <c r="H4" s="11"/>
      <c r="I4" s="11"/>
      <c r="J4" s="11"/>
      <c r="K4" s="11"/>
    </row>
    <row r="5" spans="1:19" ht="146.25" customHeight="1">
      <c r="B5" s="65" t="s">
        <v>0</v>
      </c>
      <c r="C5" s="65" t="s">
        <v>1</v>
      </c>
      <c r="D5" s="65" t="s">
        <v>2</v>
      </c>
      <c r="E5" s="65" t="s">
        <v>3</v>
      </c>
      <c r="F5" s="65" t="s">
        <v>4</v>
      </c>
      <c r="G5" s="65" t="s">
        <v>5</v>
      </c>
      <c r="H5" s="76" t="s">
        <v>166</v>
      </c>
      <c r="I5" s="65" t="s">
        <v>121</v>
      </c>
      <c r="J5" s="65" t="s">
        <v>116</v>
      </c>
      <c r="K5" s="65" t="s">
        <v>117</v>
      </c>
      <c r="L5" s="12"/>
    </row>
    <row r="6" spans="1:19" ht="12.75" customHeight="1">
      <c r="B6" s="63">
        <v>1</v>
      </c>
      <c r="C6" s="63">
        <v>2</v>
      </c>
      <c r="D6" s="63">
        <v>3</v>
      </c>
      <c r="E6" s="63">
        <v>4</v>
      </c>
      <c r="F6" s="63">
        <v>5</v>
      </c>
      <c r="G6" s="64">
        <v>6</v>
      </c>
      <c r="H6" s="63">
        <v>7</v>
      </c>
      <c r="I6" s="63">
        <v>8</v>
      </c>
      <c r="J6" s="63">
        <v>9</v>
      </c>
      <c r="K6" s="63">
        <v>10</v>
      </c>
      <c r="L6" s="13"/>
    </row>
    <row r="7" spans="1:19" ht="12" customHeight="1">
      <c r="A7" s="14"/>
      <c r="B7" s="43"/>
      <c r="C7" s="44">
        <v>459001015</v>
      </c>
      <c r="D7" s="43"/>
      <c r="E7" s="43"/>
      <c r="F7" s="43"/>
      <c r="G7" s="43"/>
      <c r="H7" s="43"/>
      <c r="I7" s="43"/>
      <c r="J7" s="45"/>
      <c r="K7" s="45"/>
      <c r="L7" s="13"/>
    </row>
    <row r="8" spans="1:19" ht="36" customHeight="1">
      <c r="A8" s="22"/>
      <c r="B8" s="50">
        <v>123</v>
      </c>
      <c r="C8" s="46" t="s">
        <v>107</v>
      </c>
      <c r="D8" s="42" t="s">
        <v>118</v>
      </c>
      <c r="E8" s="47" t="s">
        <v>9</v>
      </c>
      <c r="F8" s="35">
        <v>1</v>
      </c>
      <c r="G8" s="36">
        <v>44988</v>
      </c>
      <c r="H8" s="48" t="s">
        <v>108</v>
      </c>
      <c r="I8" s="42">
        <v>18000</v>
      </c>
      <c r="J8" s="49">
        <f t="shared" ref="J8" si="0">F8*I8</f>
        <v>18000</v>
      </c>
      <c r="K8" s="49">
        <f t="shared" ref="K8" si="1">J8*112/100</f>
        <v>20160</v>
      </c>
      <c r="L8" s="19"/>
      <c r="M8" s="20"/>
      <c r="N8" s="20"/>
      <c r="O8" s="18"/>
      <c r="P8" s="21"/>
      <c r="Q8" s="20"/>
      <c r="R8" s="15"/>
      <c r="S8" s="15"/>
    </row>
    <row r="9" spans="1:19" ht="42" customHeight="1">
      <c r="A9" s="22"/>
      <c r="B9" s="50">
        <v>144</v>
      </c>
      <c r="C9" s="37" t="s">
        <v>26</v>
      </c>
      <c r="D9" s="42" t="s">
        <v>27</v>
      </c>
      <c r="E9" s="47" t="s">
        <v>20</v>
      </c>
      <c r="F9" s="35">
        <v>480</v>
      </c>
      <c r="G9" s="36">
        <v>44927</v>
      </c>
      <c r="H9" s="42" t="s">
        <v>21</v>
      </c>
      <c r="I9" s="42">
        <v>165.18</v>
      </c>
      <c r="J9" s="49">
        <f t="shared" ref="J9:J43" si="2">F9*I9</f>
        <v>79286.400000000009</v>
      </c>
      <c r="K9" s="49">
        <f t="shared" ref="K9:K45" si="3">J9*112%</f>
        <v>88800.768000000025</v>
      </c>
      <c r="L9" s="19"/>
      <c r="M9" s="20"/>
      <c r="N9" s="20"/>
      <c r="O9" s="18"/>
      <c r="P9" s="21"/>
      <c r="Q9" s="20"/>
      <c r="R9" s="15"/>
      <c r="S9" s="15"/>
    </row>
    <row r="10" spans="1:19" ht="42" customHeight="1">
      <c r="A10" s="22"/>
      <c r="B10" s="42">
        <v>144</v>
      </c>
      <c r="C10" s="37" t="s">
        <v>26</v>
      </c>
      <c r="D10" s="42" t="s">
        <v>27</v>
      </c>
      <c r="E10" s="47" t="s">
        <v>20</v>
      </c>
      <c r="F10" s="35">
        <v>530</v>
      </c>
      <c r="G10" s="36">
        <v>44988</v>
      </c>
      <c r="H10" s="42" t="s">
        <v>21</v>
      </c>
      <c r="I10" s="42">
        <v>165.18</v>
      </c>
      <c r="J10" s="49">
        <f t="shared" ref="J10:J11" si="4">F10*I10</f>
        <v>87545.400000000009</v>
      </c>
      <c r="K10" s="49">
        <f t="shared" ref="K10:K11" si="5">J10*112%</f>
        <v>98050.848000000013</v>
      </c>
      <c r="L10" s="19"/>
      <c r="M10" s="20"/>
      <c r="N10" s="20"/>
      <c r="O10" s="18"/>
      <c r="P10" s="21"/>
      <c r="Q10" s="20"/>
      <c r="R10" s="15"/>
      <c r="S10" s="15"/>
    </row>
    <row r="11" spans="1:19" ht="42" customHeight="1">
      <c r="A11" s="22"/>
      <c r="B11" s="42">
        <v>144</v>
      </c>
      <c r="C11" s="37" t="s">
        <v>26</v>
      </c>
      <c r="D11" s="42" t="s">
        <v>27</v>
      </c>
      <c r="E11" s="47" t="s">
        <v>20</v>
      </c>
      <c r="F11" s="35">
        <v>460</v>
      </c>
      <c r="G11" s="36">
        <v>45083</v>
      </c>
      <c r="H11" s="42" t="s">
        <v>21</v>
      </c>
      <c r="I11" s="42">
        <v>165.18</v>
      </c>
      <c r="J11" s="49">
        <f t="shared" si="4"/>
        <v>75982.8</v>
      </c>
      <c r="K11" s="49">
        <f t="shared" si="5"/>
        <v>85100.736000000004</v>
      </c>
      <c r="L11" s="19"/>
      <c r="M11" s="20"/>
      <c r="N11" s="20"/>
      <c r="O11" s="18"/>
      <c r="P11" s="21"/>
      <c r="Q11" s="20"/>
      <c r="R11" s="15"/>
      <c r="S11" s="15"/>
    </row>
    <row r="12" spans="1:19" ht="42" customHeight="1">
      <c r="A12" s="22"/>
      <c r="B12" s="42">
        <v>144</v>
      </c>
      <c r="C12" s="37" t="s">
        <v>26</v>
      </c>
      <c r="D12" s="42" t="s">
        <v>27</v>
      </c>
      <c r="E12" s="47" t="s">
        <v>20</v>
      </c>
      <c r="F12" s="35">
        <v>511</v>
      </c>
      <c r="G12" s="36">
        <v>45178</v>
      </c>
      <c r="H12" s="42" t="s">
        <v>21</v>
      </c>
      <c r="I12" s="42">
        <v>165.18</v>
      </c>
      <c r="J12" s="49">
        <f t="shared" ref="J12" si="6">F12*I12</f>
        <v>84406.98000000001</v>
      </c>
      <c r="K12" s="49">
        <f t="shared" ref="K12" si="7">J12*112%</f>
        <v>94535.817600000024</v>
      </c>
      <c r="L12" s="19"/>
      <c r="M12" s="20"/>
      <c r="N12" s="20"/>
      <c r="O12" s="18"/>
      <c r="P12" s="21"/>
      <c r="Q12" s="20"/>
      <c r="R12" s="15"/>
      <c r="S12" s="15"/>
    </row>
    <row r="13" spans="1:19" ht="17.25" customHeight="1">
      <c r="A13" s="22"/>
      <c r="B13" s="42">
        <v>144</v>
      </c>
      <c r="C13" s="37" t="s">
        <v>28</v>
      </c>
      <c r="D13" s="42" t="s">
        <v>6</v>
      </c>
      <c r="E13" s="47" t="s">
        <v>30</v>
      </c>
      <c r="F13" s="35">
        <v>29</v>
      </c>
      <c r="G13" s="36">
        <v>45083</v>
      </c>
      <c r="H13" s="42" t="s">
        <v>29</v>
      </c>
      <c r="I13" s="42">
        <v>14562.81</v>
      </c>
      <c r="J13" s="49">
        <f t="shared" si="2"/>
        <v>422321.49</v>
      </c>
      <c r="K13" s="49">
        <f t="shared" si="3"/>
        <v>473000.06880000001</v>
      </c>
      <c r="L13" s="19"/>
      <c r="M13" s="20"/>
      <c r="N13" s="20"/>
      <c r="O13" s="18"/>
      <c r="P13" s="21"/>
      <c r="Q13" s="20"/>
      <c r="R13" s="15"/>
      <c r="S13" s="15"/>
    </row>
    <row r="14" spans="1:19" ht="14.25" customHeight="1">
      <c r="A14" s="22"/>
      <c r="B14" s="42">
        <v>144</v>
      </c>
      <c r="C14" s="37" t="s">
        <v>31</v>
      </c>
      <c r="D14" s="42" t="s">
        <v>6</v>
      </c>
      <c r="E14" s="47" t="s">
        <v>32</v>
      </c>
      <c r="F14" s="35">
        <v>10</v>
      </c>
      <c r="G14" s="36">
        <v>45114</v>
      </c>
      <c r="H14" s="42" t="s">
        <v>33</v>
      </c>
      <c r="I14" s="42">
        <v>10492.14</v>
      </c>
      <c r="J14" s="49">
        <f t="shared" si="2"/>
        <v>104921.4</v>
      </c>
      <c r="K14" s="49">
        <f t="shared" si="3"/>
        <v>117511.96800000001</v>
      </c>
      <c r="L14" s="19"/>
      <c r="M14" s="20"/>
      <c r="N14" s="20"/>
      <c r="O14" s="18"/>
      <c r="P14" s="21"/>
      <c r="Q14" s="20"/>
      <c r="R14" s="15"/>
      <c r="S14" s="15"/>
    </row>
    <row r="15" spans="1:19" ht="14.25" customHeight="1">
      <c r="A15" s="22"/>
      <c r="B15" s="42">
        <v>144</v>
      </c>
      <c r="C15" s="37" t="s">
        <v>34</v>
      </c>
      <c r="D15" s="42" t="s">
        <v>6</v>
      </c>
      <c r="E15" s="47" t="s">
        <v>9</v>
      </c>
      <c r="F15" s="35">
        <v>1</v>
      </c>
      <c r="G15" s="36">
        <v>45083</v>
      </c>
      <c r="H15" s="42" t="s">
        <v>35</v>
      </c>
      <c r="I15" s="42">
        <v>26785.71</v>
      </c>
      <c r="J15" s="49">
        <f t="shared" si="2"/>
        <v>26785.71</v>
      </c>
      <c r="K15" s="49">
        <f t="shared" si="3"/>
        <v>29999.995200000001</v>
      </c>
      <c r="L15" s="19"/>
      <c r="M15" s="20"/>
      <c r="N15" s="20"/>
      <c r="O15" s="18"/>
      <c r="P15" s="20"/>
      <c r="Q15" s="20"/>
      <c r="R15" s="15"/>
      <c r="S15" s="15"/>
    </row>
    <row r="16" spans="1:19" ht="15.75" customHeight="1">
      <c r="A16" s="22"/>
      <c r="B16" s="50">
        <v>149</v>
      </c>
      <c r="C16" s="37" t="s">
        <v>36</v>
      </c>
      <c r="D16" s="42" t="s">
        <v>6</v>
      </c>
      <c r="E16" s="47" t="s">
        <v>8</v>
      </c>
      <c r="F16" s="35">
        <v>14</v>
      </c>
      <c r="G16" s="36">
        <v>44959</v>
      </c>
      <c r="H16" s="42" t="s">
        <v>133</v>
      </c>
      <c r="I16" s="42">
        <v>195</v>
      </c>
      <c r="J16" s="49">
        <f t="shared" si="2"/>
        <v>2730</v>
      </c>
      <c r="K16" s="49">
        <f t="shared" si="3"/>
        <v>3057.6000000000004</v>
      </c>
      <c r="L16" s="19"/>
      <c r="M16" s="20"/>
      <c r="N16" s="20"/>
      <c r="O16" s="18"/>
      <c r="P16" s="21"/>
      <c r="Q16" s="20"/>
      <c r="R16" s="15"/>
      <c r="S16" s="15"/>
    </row>
    <row r="17" spans="1:19" ht="13.5" customHeight="1">
      <c r="A17" s="22"/>
      <c r="B17" s="42">
        <v>149</v>
      </c>
      <c r="C17" s="37" t="s">
        <v>37</v>
      </c>
      <c r="D17" s="42" t="s">
        <v>6</v>
      </c>
      <c r="E17" s="47" t="s">
        <v>8</v>
      </c>
      <c r="F17" s="35">
        <v>84</v>
      </c>
      <c r="G17" s="36">
        <v>44959</v>
      </c>
      <c r="H17" s="42" t="s">
        <v>134</v>
      </c>
      <c r="I17" s="42">
        <v>70</v>
      </c>
      <c r="J17" s="49">
        <f t="shared" si="2"/>
        <v>5880</v>
      </c>
      <c r="K17" s="49">
        <f t="shared" si="3"/>
        <v>6585.6</v>
      </c>
      <c r="L17" s="19"/>
      <c r="M17" s="20"/>
      <c r="N17" s="20"/>
      <c r="O17" s="18"/>
      <c r="P17" s="21"/>
      <c r="Q17" s="20"/>
      <c r="R17" s="15"/>
      <c r="S17" s="15"/>
    </row>
    <row r="18" spans="1:19" ht="21" customHeight="1">
      <c r="A18" s="22"/>
      <c r="B18" s="42">
        <v>149</v>
      </c>
      <c r="C18" s="37" t="s">
        <v>38</v>
      </c>
      <c r="D18" s="42" t="s">
        <v>6</v>
      </c>
      <c r="E18" s="47" t="s">
        <v>39</v>
      </c>
      <c r="F18" s="35">
        <v>14</v>
      </c>
      <c r="G18" s="36">
        <v>44959</v>
      </c>
      <c r="H18" s="42" t="s">
        <v>135</v>
      </c>
      <c r="I18" s="42">
        <v>440</v>
      </c>
      <c r="J18" s="49">
        <f t="shared" si="2"/>
        <v>6160</v>
      </c>
      <c r="K18" s="49">
        <f t="shared" si="3"/>
        <v>6899.2000000000007</v>
      </c>
      <c r="L18" s="19"/>
      <c r="M18" s="20"/>
      <c r="N18" s="20"/>
      <c r="O18" s="18"/>
      <c r="P18" s="21"/>
      <c r="Q18" s="20"/>
      <c r="R18" s="15"/>
      <c r="S18" s="15"/>
    </row>
    <row r="19" spans="1:19" ht="15.75" customHeight="1">
      <c r="A19" s="22"/>
      <c r="B19" s="42">
        <v>149</v>
      </c>
      <c r="C19" s="37" t="s">
        <v>40</v>
      </c>
      <c r="D19" s="42" t="s">
        <v>6</v>
      </c>
      <c r="E19" s="47" t="s">
        <v>8</v>
      </c>
      <c r="F19" s="35">
        <v>14</v>
      </c>
      <c r="G19" s="36">
        <v>44959</v>
      </c>
      <c r="H19" s="42" t="s">
        <v>136</v>
      </c>
      <c r="I19" s="42">
        <v>310</v>
      </c>
      <c r="J19" s="49">
        <f t="shared" si="2"/>
        <v>4340</v>
      </c>
      <c r="K19" s="49">
        <f t="shared" si="3"/>
        <v>4860.8</v>
      </c>
      <c r="L19" s="19"/>
      <c r="M19" s="20"/>
      <c r="N19" s="20"/>
      <c r="O19" s="18"/>
      <c r="P19" s="21"/>
      <c r="Q19" s="20"/>
      <c r="R19" s="15"/>
      <c r="S19" s="15"/>
    </row>
    <row r="20" spans="1:19" ht="15.75" customHeight="1">
      <c r="A20" s="22"/>
      <c r="B20" s="42">
        <v>149</v>
      </c>
      <c r="C20" s="37" t="s">
        <v>41</v>
      </c>
      <c r="D20" s="42" t="s">
        <v>6</v>
      </c>
      <c r="E20" s="47" t="s">
        <v>8</v>
      </c>
      <c r="F20" s="35">
        <v>56</v>
      </c>
      <c r="G20" s="36">
        <v>44959</v>
      </c>
      <c r="H20" s="42" t="s">
        <v>137</v>
      </c>
      <c r="I20" s="42">
        <v>30</v>
      </c>
      <c r="J20" s="49">
        <f t="shared" si="2"/>
        <v>1680</v>
      </c>
      <c r="K20" s="49">
        <f t="shared" si="3"/>
        <v>1881.6000000000001</v>
      </c>
      <c r="L20" s="19"/>
      <c r="M20" s="20"/>
      <c r="N20" s="20"/>
      <c r="O20" s="18"/>
      <c r="P20" s="21"/>
      <c r="Q20" s="20"/>
      <c r="R20" s="15"/>
      <c r="S20" s="15"/>
    </row>
    <row r="21" spans="1:19" ht="21.75" customHeight="1">
      <c r="A21" s="22"/>
      <c r="B21" s="42">
        <v>149</v>
      </c>
      <c r="C21" s="37" t="s">
        <v>42</v>
      </c>
      <c r="D21" s="42" t="s">
        <v>6</v>
      </c>
      <c r="E21" s="47" t="s">
        <v>8</v>
      </c>
      <c r="F21" s="35">
        <v>10</v>
      </c>
      <c r="G21" s="36">
        <v>44959</v>
      </c>
      <c r="H21" s="42" t="s">
        <v>138</v>
      </c>
      <c r="I21" s="42">
        <v>3120</v>
      </c>
      <c r="J21" s="49">
        <f t="shared" si="2"/>
        <v>31200</v>
      </c>
      <c r="K21" s="49">
        <f t="shared" si="3"/>
        <v>34944</v>
      </c>
      <c r="L21" s="19"/>
      <c r="M21" s="20"/>
      <c r="N21" s="20"/>
      <c r="O21" s="18"/>
      <c r="P21" s="21"/>
      <c r="Q21" s="20"/>
      <c r="R21" s="15"/>
      <c r="S21" s="15"/>
    </row>
    <row r="22" spans="1:19" ht="17.25" customHeight="1">
      <c r="A22" s="22"/>
      <c r="B22" s="42">
        <v>149</v>
      </c>
      <c r="C22" s="37" t="s">
        <v>43</v>
      </c>
      <c r="D22" s="42" t="s">
        <v>6</v>
      </c>
      <c r="E22" s="47" t="s">
        <v>8</v>
      </c>
      <c r="F22" s="35">
        <v>14</v>
      </c>
      <c r="G22" s="36">
        <v>44959</v>
      </c>
      <c r="H22" s="42" t="s">
        <v>134</v>
      </c>
      <c r="I22" s="42">
        <v>90</v>
      </c>
      <c r="J22" s="49">
        <f t="shared" si="2"/>
        <v>1260</v>
      </c>
      <c r="K22" s="49">
        <f t="shared" si="3"/>
        <v>1411.2</v>
      </c>
      <c r="L22" s="19"/>
      <c r="M22" s="20"/>
      <c r="N22" s="20"/>
      <c r="O22" s="18"/>
      <c r="P22" s="21"/>
      <c r="Q22" s="20"/>
      <c r="R22" s="15"/>
      <c r="S22" s="15"/>
    </row>
    <row r="23" spans="1:19" ht="21.75" customHeight="1">
      <c r="A23" s="22"/>
      <c r="B23" s="42">
        <v>149</v>
      </c>
      <c r="C23" s="37" t="s">
        <v>84</v>
      </c>
      <c r="D23" s="42" t="s">
        <v>6</v>
      </c>
      <c r="E23" s="47" t="s">
        <v>8</v>
      </c>
      <c r="F23" s="35">
        <v>30</v>
      </c>
      <c r="G23" s="36">
        <v>44959</v>
      </c>
      <c r="H23" s="42" t="s">
        <v>139</v>
      </c>
      <c r="I23" s="42">
        <v>45</v>
      </c>
      <c r="J23" s="49">
        <f t="shared" si="2"/>
        <v>1350</v>
      </c>
      <c r="K23" s="49">
        <f t="shared" si="3"/>
        <v>1512.0000000000002</v>
      </c>
      <c r="L23" s="19"/>
      <c r="M23" s="20"/>
      <c r="N23" s="20"/>
      <c r="O23" s="18"/>
      <c r="P23" s="21"/>
      <c r="Q23" s="20"/>
      <c r="R23" s="15"/>
      <c r="S23" s="15"/>
    </row>
    <row r="24" spans="1:19" ht="21.75" customHeight="1">
      <c r="A24" s="22"/>
      <c r="B24" s="42">
        <v>149</v>
      </c>
      <c r="C24" s="37" t="s">
        <v>44</v>
      </c>
      <c r="D24" s="42" t="s">
        <v>6</v>
      </c>
      <c r="E24" s="47" t="s">
        <v>142</v>
      </c>
      <c r="F24" s="35">
        <v>5</v>
      </c>
      <c r="G24" s="36">
        <v>44959</v>
      </c>
      <c r="H24" s="42" t="s">
        <v>140</v>
      </c>
      <c r="I24" s="42">
        <v>1400</v>
      </c>
      <c r="J24" s="49">
        <f t="shared" si="2"/>
        <v>7000</v>
      </c>
      <c r="K24" s="49">
        <f t="shared" si="3"/>
        <v>7840.0000000000009</v>
      </c>
      <c r="L24" s="19"/>
      <c r="M24" s="20"/>
      <c r="N24" s="20"/>
      <c r="O24" s="18"/>
      <c r="P24" s="21"/>
      <c r="Q24" s="20"/>
      <c r="R24" s="15"/>
      <c r="S24" s="15"/>
    </row>
    <row r="25" spans="1:19" ht="21.75" customHeight="1">
      <c r="A25" s="22"/>
      <c r="B25" s="42">
        <v>149</v>
      </c>
      <c r="C25" s="37" t="s">
        <v>44</v>
      </c>
      <c r="D25" s="42" t="s">
        <v>6</v>
      </c>
      <c r="E25" s="47" t="s">
        <v>142</v>
      </c>
      <c r="F25" s="35">
        <v>100</v>
      </c>
      <c r="G25" s="36">
        <v>45146</v>
      </c>
      <c r="H25" s="42" t="s">
        <v>140</v>
      </c>
      <c r="I25" s="42">
        <v>1400</v>
      </c>
      <c r="J25" s="49">
        <f t="shared" si="2"/>
        <v>140000</v>
      </c>
      <c r="K25" s="49">
        <f t="shared" si="3"/>
        <v>156800.00000000003</v>
      </c>
      <c r="L25" s="19"/>
      <c r="M25" s="20"/>
      <c r="N25" s="20"/>
      <c r="O25" s="18"/>
      <c r="P25" s="21"/>
      <c r="Q25" s="20"/>
      <c r="R25" s="15"/>
      <c r="S25" s="15"/>
    </row>
    <row r="26" spans="1:19" ht="21.75" customHeight="1">
      <c r="A26" s="22"/>
      <c r="B26" s="42">
        <v>149</v>
      </c>
      <c r="C26" s="37" t="s">
        <v>45</v>
      </c>
      <c r="D26" s="42" t="s">
        <v>6</v>
      </c>
      <c r="E26" s="47" t="s">
        <v>7</v>
      </c>
      <c r="F26" s="35">
        <v>10</v>
      </c>
      <c r="G26" s="36">
        <v>44959</v>
      </c>
      <c r="H26" s="42" t="s">
        <v>141</v>
      </c>
      <c r="I26" s="42">
        <v>80</v>
      </c>
      <c r="J26" s="49">
        <f t="shared" si="2"/>
        <v>800</v>
      </c>
      <c r="K26" s="49">
        <f t="shared" si="3"/>
        <v>896.00000000000011</v>
      </c>
      <c r="L26" s="19"/>
      <c r="M26" s="20"/>
      <c r="N26" s="20"/>
      <c r="O26" s="18"/>
      <c r="P26" s="21"/>
      <c r="Q26" s="20"/>
      <c r="R26" s="15"/>
      <c r="S26" s="15"/>
    </row>
    <row r="27" spans="1:19" ht="21.75" customHeight="1">
      <c r="A27" s="22"/>
      <c r="B27" s="42">
        <v>149</v>
      </c>
      <c r="C27" s="37" t="s">
        <v>46</v>
      </c>
      <c r="D27" s="42" t="s">
        <v>6</v>
      </c>
      <c r="E27" s="47" t="s">
        <v>7</v>
      </c>
      <c r="F27" s="35">
        <v>10</v>
      </c>
      <c r="G27" s="36">
        <v>44959</v>
      </c>
      <c r="H27" s="42" t="s">
        <v>141</v>
      </c>
      <c r="I27" s="42">
        <v>70</v>
      </c>
      <c r="J27" s="49">
        <f t="shared" si="2"/>
        <v>700</v>
      </c>
      <c r="K27" s="49">
        <f t="shared" si="3"/>
        <v>784.00000000000011</v>
      </c>
      <c r="L27" s="19"/>
      <c r="M27" s="20"/>
      <c r="N27" s="20"/>
      <c r="O27" s="18"/>
      <c r="P27" s="21"/>
      <c r="Q27" s="20"/>
      <c r="R27" s="15"/>
      <c r="S27" s="15"/>
    </row>
    <row r="28" spans="1:19" ht="17.25" customHeight="1">
      <c r="A28" s="22"/>
      <c r="B28" s="42">
        <v>149</v>
      </c>
      <c r="C28" s="37" t="s">
        <v>47</v>
      </c>
      <c r="D28" s="42" t="s">
        <v>6</v>
      </c>
      <c r="E28" s="47" t="s">
        <v>8</v>
      </c>
      <c r="F28" s="35">
        <v>14</v>
      </c>
      <c r="G28" s="36">
        <v>44959</v>
      </c>
      <c r="H28" s="42" t="s">
        <v>143</v>
      </c>
      <c r="I28" s="42">
        <v>65</v>
      </c>
      <c r="J28" s="49">
        <f t="shared" si="2"/>
        <v>910</v>
      </c>
      <c r="K28" s="49">
        <f t="shared" si="3"/>
        <v>1019.2</v>
      </c>
      <c r="L28" s="19"/>
      <c r="M28" s="20"/>
      <c r="N28" s="20"/>
      <c r="O28" s="18"/>
      <c r="P28" s="21"/>
      <c r="Q28" s="20"/>
      <c r="R28" s="15"/>
      <c r="S28" s="15"/>
    </row>
    <row r="29" spans="1:19" ht="21.75" customHeight="1">
      <c r="A29" s="22"/>
      <c r="B29" s="42">
        <v>149</v>
      </c>
      <c r="C29" s="37" t="s">
        <v>48</v>
      </c>
      <c r="D29" s="42" t="s">
        <v>6</v>
      </c>
      <c r="E29" s="47" t="s">
        <v>7</v>
      </c>
      <c r="F29" s="35">
        <v>28</v>
      </c>
      <c r="G29" s="36">
        <v>44959</v>
      </c>
      <c r="H29" s="42" t="s">
        <v>144</v>
      </c>
      <c r="I29" s="42">
        <v>90</v>
      </c>
      <c r="J29" s="49">
        <f t="shared" si="2"/>
        <v>2520</v>
      </c>
      <c r="K29" s="49">
        <f t="shared" si="3"/>
        <v>2822.4</v>
      </c>
      <c r="L29" s="19"/>
      <c r="M29" s="20"/>
      <c r="N29" s="20"/>
      <c r="O29" s="18"/>
      <c r="P29" s="21"/>
      <c r="Q29" s="20"/>
      <c r="R29" s="15"/>
      <c r="S29" s="15"/>
    </row>
    <row r="30" spans="1:19" ht="16.5" customHeight="1">
      <c r="A30" s="22"/>
      <c r="B30" s="42">
        <v>149</v>
      </c>
      <c r="C30" s="37" t="s">
        <v>49</v>
      </c>
      <c r="D30" s="42" t="s">
        <v>6</v>
      </c>
      <c r="E30" s="47" t="s">
        <v>7</v>
      </c>
      <c r="F30" s="35">
        <v>28</v>
      </c>
      <c r="G30" s="36">
        <v>44959</v>
      </c>
      <c r="H30" s="42" t="s">
        <v>145</v>
      </c>
      <c r="I30" s="42">
        <v>175</v>
      </c>
      <c r="J30" s="49">
        <f t="shared" si="2"/>
        <v>4900</v>
      </c>
      <c r="K30" s="49">
        <f t="shared" si="3"/>
        <v>5488.0000000000009</v>
      </c>
      <c r="L30" s="19"/>
      <c r="M30" s="20"/>
      <c r="N30" s="20"/>
      <c r="O30" s="18"/>
      <c r="P30" s="21"/>
      <c r="Q30" s="20"/>
      <c r="R30" s="15"/>
      <c r="S30" s="15"/>
    </row>
    <row r="31" spans="1:19" ht="23.25" customHeight="1">
      <c r="A31" s="22"/>
      <c r="B31" s="42">
        <v>149</v>
      </c>
      <c r="C31" s="37" t="s">
        <v>50</v>
      </c>
      <c r="D31" s="42" t="s">
        <v>6</v>
      </c>
      <c r="E31" s="47" t="s">
        <v>142</v>
      </c>
      <c r="F31" s="35">
        <v>56</v>
      </c>
      <c r="G31" s="36">
        <v>44959</v>
      </c>
      <c r="H31" s="42" t="s">
        <v>146</v>
      </c>
      <c r="I31" s="42">
        <v>180</v>
      </c>
      <c r="J31" s="49">
        <f t="shared" si="2"/>
        <v>10080</v>
      </c>
      <c r="K31" s="49">
        <f t="shared" si="3"/>
        <v>11289.6</v>
      </c>
      <c r="L31" s="19"/>
      <c r="M31" s="20"/>
      <c r="N31" s="20"/>
      <c r="O31" s="18"/>
      <c r="P31" s="21"/>
      <c r="Q31" s="20"/>
      <c r="R31" s="15"/>
      <c r="S31" s="15"/>
    </row>
    <row r="32" spans="1:19" ht="21.75" customHeight="1">
      <c r="A32" s="22"/>
      <c r="B32" s="42">
        <v>149</v>
      </c>
      <c r="C32" s="37" t="s">
        <v>51</v>
      </c>
      <c r="D32" s="42" t="s">
        <v>6</v>
      </c>
      <c r="E32" s="47" t="s">
        <v>8</v>
      </c>
      <c r="F32" s="35">
        <v>56</v>
      </c>
      <c r="G32" s="36">
        <v>44959</v>
      </c>
      <c r="H32" s="42" t="s">
        <v>147</v>
      </c>
      <c r="I32" s="42">
        <v>65</v>
      </c>
      <c r="J32" s="49">
        <f t="shared" si="2"/>
        <v>3640</v>
      </c>
      <c r="K32" s="49">
        <f t="shared" si="3"/>
        <v>4076.8</v>
      </c>
      <c r="L32" s="19"/>
      <c r="M32" s="20"/>
      <c r="N32" s="20"/>
      <c r="O32" s="18"/>
      <c r="P32" s="21"/>
      <c r="Q32" s="20"/>
      <c r="R32" s="15"/>
      <c r="S32" s="15"/>
    </row>
    <row r="33" spans="1:22" ht="16.5" customHeight="1">
      <c r="A33" s="22"/>
      <c r="B33" s="42">
        <v>149</v>
      </c>
      <c r="C33" s="37" t="s">
        <v>52</v>
      </c>
      <c r="D33" s="42" t="s">
        <v>6</v>
      </c>
      <c r="E33" s="47" t="s">
        <v>8</v>
      </c>
      <c r="F33" s="35">
        <v>14</v>
      </c>
      <c r="G33" s="36">
        <v>44959</v>
      </c>
      <c r="H33" s="42" t="s">
        <v>132</v>
      </c>
      <c r="I33" s="42">
        <v>980</v>
      </c>
      <c r="J33" s="49">
        <f t="shared" si="2"/>
        <v>13720</v>
      </c>
      <c r="K33" s="49">
        <f t="shared" si="3"/>
        <v>15366.400000000001</v>
      </c>
      <c r="L33" s="19"/>
      <c r="M33" s="20"/>
      <c r="N33" s="20"/>
      <c r="O33" s="18"/>
      <c r="P33" s="21"/>
      <c r="Q33" s="20"/>
      <c r="R33" s="15"/>
      <c r="S33" s="15"/>
    </row>
    <row r="34" spans="1:22" ht="15.75" customHeight="1">
      <c r="A34" s="22"/>
      <c r="B34" s="42">
        <v>149</v>
      </c>
      <c r="C34" s="37" t="s">
        <v>53</v>
      </c>
      <c r="D34" s="42" t="s">
        <v>6</v>
      </c>
      <c r="E34" s="47" t="s">
        <v>7</v>
      </c>
      <c r="F34" s="35">
        <v>55</v>
      </c>
      <c r="G34" s="36">
        <v>44959</v>
      </c>
      <c r="H34" s="42" t="s">
        <v>131</v>
      </c>
      <c r="I34" s="42">
        <v>2500</v>
      </c>
      <c r="J34" s="49">
        <f t="shared" si="2"/>
        <v>137500</v>
      </c>
      <c r="K34" s="49">
        <f t="shared" si="3"/>
        <v>154000.00000000003</v>
      </c>
      <c r="L34" s="19"/>
      <c r="M34" s="20"/>
      <c r="N34" s="20"/>
      <c r="O34" s="18"/>
      <c r="P34" s="21"/>
      <c r="Q34" s="20"/>
      <c r="R34" s="15"/>
      <c r="S34" s="15"/>
    </row>
    <row r="35" spans="1:22" ht="21.75" customHeight="1">
      <c r="A35" s="22"/>
      <c r="B35" s="42">
        <v>149</v>
      </c>
      <c r="C35" s="37" t="s">
        <v>53</v>
      </c>
      <c r="D35" s="42" t="s">
        <v>6</v>
      </c>
      <c r="E35" s="47" t="s">
        <v>7</v>
      </c>
      <c r="F35" s="35">
        <v>50</v>
      </c>
      <c r="G35" s="36">
        <v>45146</v>
      </c>
      <c r="H35" s="42" t="s">
        <v>131</v>
      </c>
      <c r="I35" s="42">
        <v>2500</v>
      </c>
      <c r="J35" s="49">
        <f t="shared" si="2"/>
        <v>125000</v>
      </c>
      <c r="K35" s="49">
        <f t="shared" si="3"/>
        <v>140000</v>
      </c>
      <c r="L35" s="19"/>
      <c r="M35" s="20"/>
      <c r="N35" s="20"/>
      <c r="O35" s="18"/>
      <c r="P35" s="21"/>
      <c r="Q35" s="20"/>
      <c r="R35" s="16"/>
      <c r="S35" s="15"/>
      <c r="T35" s="31"/>
      <c r="V35" s="16"/>
    </row>
    <row r="36" spans="1:22" ht="14.25" customHeight="1">
      <c r="A36" s="22"/>
      <c r="B36" s="50">
        <v>149</v>
      </c>
      <c r="C36" s="37" t="s">
        <v>54</v>
      </c>
      <c r="D36" s="42" t="s">
        <v>6</v>
      </c>
      <c r="E36" s="47" t="s">
        <v>23</v>
      </c>
      <c r="F36" s="35">
        <v>24</v>
      </c>
      <c r="G36" s="36">
        <v>44959</v>
      </c>
      <c r="H36" s="42" t="s">
        <v>148</v>
      </c>
      <c r="I36" s="42">
        <v>850</v>
      </c>
      <c r="J36" s="49">
        <f t="shared" si="2"/>
        <v>20400</v>
      </c>
      <c r="K36" s="49">
        <f t="shared" si="3"/>
        <v>22848.000000000004</v>
      </c>
      <c r="L36" s="19"/>
      <c r="M36" s="20"/>
      <c r="N36" s="20"/>
      <c r="O36" s="18"/>
      <c r="P36" s="21"/>
      <c r="Q36" s="20"/>
      <c r="R36" s="16"/>
      <c r="S36" s="15"/>
    </row>
    <row r="37" spans="1:22" ht="14.25" customHeight="1">
      <c r="A37" s="22"/>
      <c r="B37" s="42">
        <v>149</v>
      </c>
      <c r="C37" s="37" t="s">
        <v>55</v>
      </c>
      <c r="D37" s="42" t="s">
        <v>6</v>
      </c>
      <c r="E37" s="47" t="s">
        <v>8</v>
      </c>
      <c r="F37" s="35">
        <v>12</v>
      </c>
      <c r="G37" s="36">
        <v>44959</v>
      </c>
      <c r="H37" s="42" t="s">
        <v>149</v>
      </c>
      <c r="I37" s="42">
        <v>500</v>
      </c>
      <c r="J37" s="49">
        <f t="shared" si="2"/>
        <v>6000</v>
      </c>
      <c r="K37" s="49">
        <f t="shared" si="3"/>
        <v>6720.0000000000009</v>
      </c>
      <c r="L37" s="19"/>
      <c r="M37" s="20"/>
      <c r="N37" s="20"/>
      <c r="O37" s="18"/>
      <c r="P37" s="21"/>
      <c r="Q37" s="20"/>
      <c r="R37" s="15"/>
      <c r="S37" s="15"/>
    </row>
    <row r="38" spans="1:22" ht="21.75" customHeight="1">
      <c r="A38" s="22"/>
      <c r="B38" s="42">
        <v>149</v>
      </c>
      <c r="C38" s="37" t="s">
        <v>56</v>
      </c>
      <c r="D38" s="42" t="s">
        <v>6</v>
      </c>
      <c r="E38" s="47" t="s">
        <v>39</v>
      </c>
      <c r="F38" s="35">
        <v>4</v>
      </c>
      <c r="G38" s="36">
        <v>44959</v>
      </c>
      <c r="H38" s="42" t="s">
        <v>150</v>
      </c>
      <c r="I38" s="42">
        <v>600</v>
      </c>
      <c r="J38" s="49">
        <f t="shared" si="2"/>
        <v>2400</v>
      </c>
      <c r="K38" s="49">
        <f t="shared" si="3"/>
        <v>2688.0000000000005</v>
      </c>
      <c r="L38" s="19"/>
      <c r="M38" s="20"/>
      <c r="N38" s="20"/>
      <c r="O38" s="18"/>
      <c r="P38" s="21"/>
      <c r="Q38" s="20"/>
      <c r="R38" s="15"/>
      <c r="S38" s="15"/>
    </row>
    <row r="39" spans="1:22" ht="16.5" customHeight="1">
      <c r="A39" s="22"/>
      <c r="B39" s="42">
        <v>149</v>
      </c>
      <c r="C39" s="37" t="s">
        <v>128</v>
      </c>
      <c r="D39" s="42" t="s">
        <v>6</v>
      </c>
      <c r="E39" s="47" t="s">
        <v>8</v>
      </c>
      <c r="F39" s="35">
        <v>9</v>
      </c>
      <c r="G39" s="36">
        <v>44959</v>
      </c>
      <c r="H39" s="42" t="s">
        <v>152</v>
      </c>
      <c r="I39" s="42">
        <v>300</v>
      </c>
      <c r="J39" s="49">
        <f t="shared" si="2"/>
        <v>2700</v>
      </c>
      <c r="K39" s="49">
        <f t="shared" si="3"/>
        <v>3024.0000000000005</v>
      </c>
      <c r="L39" s="19"/>
      <c r="M39" s="20"/>
      <c r="N39" s="20"/>
      <c r="O39" s="18"/>
      <c r="P39" s="21"/>
      <c r="Q39" s="20"/>
      <c r="R39" s="15"/>
      <c r="S39" s="15"/>
    </row>
    <row r="40" spans="1:22" ht="17.25" customHeight="1">
      <c r="A40" s="22"/>
      <c r="B40" s="42">
        <v>149</v>
      </c>
      <c r="C40" s="37" t="s">
        <v>57</v>
      </c>
      <c r="D40" s="42" t="s">
        <v>6</v>
      </c>
      <c r="E40" s="47" t="s">
        <v>7</v>
      </c>
      <c r="F40" s="35">
        <v>10</v>
      </c>
      <c r="G40" s="36">
        <v>44959</v>
      </c>
      <c r="H40" s="42" t="s">
        <v>151</v>
      </c>
      <c r="I40" s="42">
        <v>385</v>
      </c>
      <c r="J40" s="49">
        <f t="shared" si="2"/>
        <v>3850</v>
      </c>
      <c r="K40" s="49">
        <f t="shared" si="3"/>
        <v>4312</v>
      </c>
      <c r="L40" s="19"/>
      <c r="M40" s="20"/>
      <c r="N40" s="20"/>
      <c r="O40" s="18"/>
      <c r="P40" s="21"/>
      <c r="Q40" s="20"/>
      <c r="R40" s="15"/>
      <c r="S40" s="15"/>
    </row>
    <row r="41" spans="1:22" ht="16.5" customHeight="1">
      <c r="A41" s="22"/>
      <c r="B41" s="42">
        <v>149</v>
      </c>
      <c r="C41" s="37" t="s">
        <v>58</v>
      </c>
      <c r="D41" s="42" t="s">
        <v>6</v>
      </c>
      <c r="E41" s="47" t="s">
        <v>8</v>
      </c>
      <c r="F41" s="35">
        <v>10</v>
      </c>
      <c r="G41" s="36">
        <v>44959</v>
      </c>
      <c r="H41" s="42" t="s">
        <v>153</v>
      </c>
      <c r="I41" s="42">
        <v>211</v>
      </c>
      <c r="J41" s="49">
        <f t="shared" si="2"/>
        <v>2110</v>
      </c>
      <c r="K41" s="49">
        <f t="shared" si="3"/>
        <v>2363.2000000000003</v>
      </c>
      <c r="L41" s="19"/>
      <c r="M41" s="20"/>
      <c r="N41" s="20"/>
      <c r="O41" s="18"/>
      <c r="P41" s="21"/>
      <c r="Q41" s="20"/>
      <c r="R41" s="15"/>
      <c r="S41" s="15"/>
    </row>
    <row r="42" spans="1:22" ht="18" customHeight="1">
      <c r="A42" s="22"/>
      <c r="B42" s="42">
        <v>149</v>
      </c>
      <c r="C42" s="37" t="s">
        <v>59</v>
      </c>
      <c r="D42" s="42" t="s">
        <v>6</v>
      </c>
      <c r="E42" s="47" t="s">
        <v>8</v>
      </c>
      <c r="F42" s="35">
        <v>10</v>
      </c>
      <c r="G42" s="36">
        <v>44959</v>
      </c>
      <c r="H42" s="42" t="s">
        <v>154</v>
      </c>
      <c r="I42" s="42">
        <v>1900</v>
      </c>
      <c r="J42" s="49">
        <f t="shared" si="2"/>
        <v>19000</v>
      </c>
      <c r="K42" s="49">
        <f t="shared" si="3"/>
        <v>21280.000000000004</v>
      </c>
      <c r="L42" s="19"/>
      <c r="M42" s="20"/>
      <c r="N42" s="20"/>
      <c r="O42" s="18"/>
      <c r="P42" s="21"/>
      <c r="Q42" s="20"/>
      <c r="R42" s="15"/>
      <c r="S42" s="15"/>
    </row>
    <row r="43" spans="1:22" ht="16.5" customHeight="1">
      <c r="A43" s="22"/>
      <c r="B43" s="42">
        <v>149</v>
      </c>
      <c r="C43" s="37" t="s">
        <v>60</v>
      </c>
      <c r="D43" s="42" t="s">
        <v>6</v>
      </c>
      <c r="E43" s="47" t="s">
        <v>8</v>
      </c>
      <c r="F43" s="35">
        <v>2</v>
      </c>
      <c r="G43" s="36">
        <v>44959</v>
      </c>
      <c r="H43" s="42" t="s">
        <v>156</v>
      </c>
      <c r="I43" s="42">
        <v>650</v>
      </c>
      <c r="J43" s="49">
        <f t="shared" si="2"/>
        <v>1300</v>
      </c>
      <c r="K43" s="49">
        <f t="shared" si="3"/>
        <v>1456.0000000000002</v>
      </c>
      <c r="L43" s="19"/>
      <c r="M43" s="20"/>
      <c r="N43" s="20"/>
      <c r="O43" s="18"/>
      <c r="P43" s="21"/>
      <c r="Q43" s="20"/>
      <c r="R43" s="15"/>
      <c r="S43" s="15"/>
    </row>
    <row r="44" spans="1:22" ht="17.25" customHeight="1">
      <c r="A44" s="22"/>
      <c r="B44" s="42">
        <v>149</v>
      </c>
      <c r="C44" s="37" t="s">
        <v>61</v>
      </c>
      <c r="D44" s="42" t="s">
        <v>6</v>
      </c>
      <c r="E44" s="47" t="s">
        <v>8</v>
      </c>
      <c r="F44" s="35">
        <v>30</v>
      </c>
      <c r="G44" s="36">
        <v>44959</v>
      </c>
      <c r="H44" s="42" t="s">
        <v>155</v>
      </c>
      <c r="I44" s="42">
        <v>200</v>
      </c>
      <c r="J44" s="49">
        <f t="shared" ref="J44:J75" si="8">F44*I44</f>
        <v>6000</v>
      </c>
      <c r="K44" s="49">
        <f t="shared" si="3"/>
        <v>6720.0000000000009</v>
      </c>
      <c r="L44" s="19"/>
      <c r="M44" s="20"/>
      <c r="N44" s="20"/>
      <c r="O44" s="18"/>
      <c r="P44" s="21"/>
      <c r="Q44" s="20"/>
      <c r="R44" s="15"/>
      <c r="S44" s="15"/>
    </row>
    <row r="45" spans="1:22" ht="15.75" customHeight="1">
      <c r="A45" s="22"/>
      <c r="B45" s="42">
        <v>149</v>
      </c>
      <c r="C45" s="37" t="s">
        <v>62</v>
      </c>
      <c r="D45" s="42" t="s">
        <v>6</v>
      </c>
      <c r="E45" s="47" t="s">
        <v>63</v>
      </c>
      <c r="F45" s="35">
        <v>50</v>
      </c>
      <c r="G45" s="36">
        <v>44959</v>
      </c>
      <c r="H45" s="42" t="s">
        <v>157</v>
      </c>
      <c r="I45" s="42">
        <v>185</v>
      </c>
      <c r="J45" s="49">
        <f t="shared" si="8"/>
        <v>9250</v>
      </c>
      <c r="K45" s="49">
        <f t="shared" si="3"/>
        <v>10360.000000000002</v>
      </c>
      <c r="L45" s="19"/>
      <c r="M45" s="20"/>
      <c r="N45" s="20"/>
      <c r="O45" s="18"/>
      <c r="P45" s="21"/>
      <c r="Q45" s="20"/>
      <c r="R45" s="15"/>
      <c r="S45" s="15"/>
    </row>
    <row r="46" spans="1:22" ht="23.25" customHeight="1">
      <c r="A46" s="22"/>
      <c r="B46" s="50">
        <v>149</v>
      </c>
      <c r="C46" s="51" t="s">
        <v>65</v>
      </c>
      <c r="D46" s="42" t="s">
        <v>119</v>
      </c>
      <c r="E46" s="47" t="s">
        <v>9</v>
      </c>
      <c r="F46" s="35">
        <v>1</v>
      </c>
      <c r="G46" s="36">
        <v>45051</v>
      </c>
      <c r="H46" s="42" t="s">
        <v>64</v>
      </c>
      <c r="I46" s="42">
        <v>2934</v>
      </c>
      <c r="J46" s="49">
        <f t="shared" si="8"/>
        <v>2934</v>
      </c>
      <c r="K46" s="49">
        <v>2934</v>
      </c>
      <c r="L46" s="19"/>
      <c r="M46" s="20"/>
      <c r="N46" s="20"/>
      <c r="O46" s="18"/>
      <c r="P46" s="21"/>
      <c r="Q46" s="20"/>
      <c r="R46" s="15"/>
      <c r="S46" s="15"/>
    </row>
    <row r="47" spans="1:22" ht="27.75" customHeight="1">
      <c r="A47" s="22"/>
      <c r="B47" s="42">
        <v>149</v>
      </c>
      <c r="C47" s="51" t="s">
        <v>65</v>
      </c>
      <c r="D47" s="42" t="s">
        <v>120</v>
      </c>
      <c r="E47" s="47" t="s">
        <v>9</v>
      </c>
      <c r="F47" s="35">
        <v>1</v>
      </c>
      <c r="G47" s="36">
        <v>45051</v>
      </c>
      <c r="H47" s="42" t="s">
        <v>64</v>
      </c>
      <c r="I47" s="42">
        <v>20920.52</v>
      </c>
      <c r="J47" s="49">
        <f t="shared" si="8"/>
        <v>20920.52</v>
      </c>
      <c r="K47" s="49">
        <f>J47*112/100</f>
        <v>23430.982400000001</v>
      </c>
      <c r="L47" s="19"/>
      <c r="M47" s="20"/>
      <c r="N47" s="20"/>
      <c r="O47" s="18"/>
      <c r="P47" s="21"/>
      <c r="Q47" s="20"/>
      <c r="R47" s="15"/>
      <c r="S47" s="15"/>
    </row>
    <row r="48" spans="1:22" ht="28.5" customHeight="1">
      <c r="A48" s="22"/>
      <c r="B48" s="42">
        <v>149</v>
      </c>
      <c r="C48" s="51" t="s">
        <v>66</v>
      </c>
      <c r="D48" s="42" t="s">
        <v>120</v>
      </c>
      <c r="E48" s="47" t="s">
        <v>9</v>
      </c>
      <c r="F48" s="35">
        <v>1</v>
      </c>
      <c r="G48" s="36">
        <v>45209</v>
      </c>
      <c r="H48" s="42" t="s">
        <v>64</v>
      </c>
      <c r="I48" s="42">
        <v>2934</v>
      </c>
      <c r="J48" s="49">
        <f t="shared" si="8"/>
        <v>2934</v>
      </c>
      <c r="K48" s="49">
        <v>2934</v>
      </c>
      <c r="L48" s="19"/>
      <c r="M48" s="20"/>
      <c r="N48" s="20"/>
      <c r="O48" s="18"/>
      <c r="P48" s="21"/>
      <c r="Q48" s="20"/>
      <c r="R48" s="15"/>
      <c r="S48" s="15"/>
    </row>
    <row r="49" spans="1:19" ht="26.25" customHeight="1">
      <c r="A49" s="22"/>
      <c r="B49" s="42">
        <v>149</v>
      </c>
      <c r="C49" s="51" t="s">
        <v>66</v>
      </c>
      <c r="D49" s="42" t="s">
        <v>120</v>
      </c>
      <c r="E49" s="47" t="s">
        <v>9</v>
      </c>
      <c r="F49" s="35">
        <v>1</v>
      </c>
      <c r="G49" s="36">
        <v>45209</v>
      </c>
      <c r="H49" s="42" t="s">
        <v>64</v>
      </c>
      <c r="I49" s="42">
        <v>20920.52</v>
      </c>
      <c r="J49" s="49">
        <f t="shared" si="8"/>
        <v>20920.52</v>
      </c>
      <c r="K49" s="49">
        <f>J49*112/100</f>
        <v>23430.982400000001</v>
      </c>
      <c r="L49" s="19"/>
      <c r="M49" s="20"/>
      <c r="N49" s="20"/>
      <c r="O49" s="18"/>
      <c r="P49" s="21"/>
      <c r="Q49" s="20"/>
      <c r="R49" s="15"/>
      <c r="S49" s="15"/>
    </row>
    <row r="50" spans="1:19" ht="16.5" customHeight="1">
      <c r="A50" s="22"/>
      <c r="B50" s="50">
        <v>149</v>
      </c>
      <c r="C50" s="37" t="s">
        <v>67</v>
      </c>
      <c r="D50" s="42" t="s">
        <v>6</v>
      </c>
      <c r="E50" s="47" t="s">
        <v>22</v>
      </c>
      <c r="F50" s="35">
        <v>1</v>
      </c>
      <c r="G50" s="36">
        <v>44959</v>
      </c>
      <c r="H50" s="42" t="s">
        <v>162</v>
      </c>
      <c r="I50" s="42">
        <v>5000</v>
      </c>
      <c r="J50" s="49">
        <f t="shared" si="8"/>
        <v>5000</v>
      </c>
      <c r="K50" s="49">
        <f t="shared" ref="K50:K58" si="9">J50*112%</f>
        <v>5600.0000000000009</v>
      </c>
      <c r="L50" s="19"/>
      <c r="M50" s="20"/>
      <c r="N50" s="20"/>
      <c r="O50" s="18"/>
      <c r="P50" s="21"/>
      <c r="Q50" s="20"/>
      <c r="R50" s="15"/>
      <c r="S50" s="15"/>
    </row>
    <row r="51" spans="1:19" ht="15.75" customHeight="1">
      <c r="A51" s="22"/>
      <c r="B51" s="42">
        <v>149</v>
      </c>
      <c r="C51" s="37" t="s">
        <v>126</v>
      </c>
      <c r="D51" s="42" t="s">
        <v>6</v>
      </c>
      <c r="E51" s="47" t="s">
        <v>22</v>
      </c>
      <c r="F51" s="35">
        <v>1</v>
      </c>
      <c r="G51" s="36">
        <v>44959</v>
      </c>
      <c r="H51" s="52" t="s">
        <v>163</v>
      </c>
      <c r="I51" s="74">
        <v>39995</v>
      </c>
      <c r="J51" s="49">
        <f t="shared" si="8"/>
        <v>39995</v>
      </c>
      <c r="K51" s="49">
        <f t="shared" si="9"/>
        <v>44794.400000000001</v>
      </c>
      <c r="L51" s="19"/>
      <c r="M51" s="20"/>
      <c r="N51" s="20"/>
      <c r="O51" s="18"/>
      <c r="P51" s="21"/>
      <c r="Q51" s="20"/>
      <c r="R51" s="15"/>
      <c r="S51" s="15"/>
    </row>
    <row r="52" spans="1:19" ht="16.5" customHeight="1">
      <c r="A52" s="22"/>
      <c r="B52" s="42">
        <v>149</v>
      </c>
      <c r="C52" s="37" t="s">
        <v>68</v>
      </c>
      <c r="D52" s="42" t="s">
        <v>6</v>
      </c>
      <c r="E52" s="47" t="s">
        <v>22</v>
      </c>
      <c r="F52" s="35">
        <v>1</v>
      </c>
      <c r="G52" s="36">
        <v>44959</v>
      </c>
      <c r="H52" s="52" t="s">
        <v>75</v>
      </c>
      <c r="I52" s="42">
        <v>18500</v>
      </c>
      <c r="J52" s="49">
        <f t="shared" si="8"/>
        <v>18500</v>
      </c>
      <c r="K52" s="49">
        <f t="shared" si="9"/>
        <v>20720.000000000004</v>
      </c>
      <c r="L52" s="19"/>
      <c r="M52" s="20"/>
      <c r="N52" s="20"/>
      <c r="O52" s="18"/>
      <c r="P52" s="21"/>
      <c r="Q52" s="20"/>
      <c r="R52" s="15"/>
      <c r="S52" s="15"/>
    </row>
    <row r="53" spans="1:19" ht="17.25" customHeight="1">
      <c r="A53" s="22"/>
      <c r="B53" s="42">
        <v>149</v>
      </c>
      <c r="C53" s="37" t="s">
        <v>164</v>
      </c>
      <c r="D53" s="42" t="s">
        <v>6</v>
      </c>
      <c r="E53" s="47" t="s">
        <v>8</v>
      </c>
      <c r="F53" s="35">
        <v>4</v>
      </c>
      <c r="G53" s="36">
        <v>44959</v>
      </c>
      <c r="H53" s="52" t="s">
        <v>71</v>
      </c>
      <c r="I53" s="42">
        <v>6990</v>
      </c>
      <c r="J53" s="49">
        <f t="shared" si="8"/>
        <v>27960</v>
      </c>
      <c r="K53" s="49">
        <f t="shared" si="9"/>
        <v>31315.200000000004</v>
      </c>
      <c r="L53" s="19"/>
      <c r="M53" s="20"/>
      <c r="N53" s="20"/>
      <c r="O53" s="18"/>
      <c r="P53" s="21"/>
      <c r="Q53" s="20"/>
      <c r="R53" s="15"/>
      <c r="S53" s="15"/>
    </row>
    <row r="54" spans="1:19" ht="17.25" customHeight="1">
      <c r="A54" s="22"/>
      <c r="B54" s="42">
        <v>149</v>
      </c>
      <c r="C54" s="37" t="s">
        <v>69</v>
      </c>
      <c r="D54" s="42" t="s">
        <v>6</v>
      </c>
      <c r="E54" s="47" t="s">
        <v>22</v>
      </c>
      <c r="F54" s="35">
        <v>1</v>
      </c>
      <c r="G54" s="36">
        <v>44959</v>
      </c>
      <c r="H54" s="52" t="s">
        <v>72</v>
      </c>
      <c r="I54" s="42">
        <v>20599</v>
      </c>
      <c r="J54" s="49">
        <f t="shared" si="8"/>
        <v>20599</v>
      </c>
      <c r="K54" s="49">
        <f t="shared" si="9"/>
        <v>23070.880000000001</v>
      </c>
      <c r="L54" s="19"/>
      <c r="M54" s="20"/>
      <c r="N54" s="20"/>
      <c r="O54" s="18"/>
      <c r="P54" s="21"/>
      <c r="Q54" s="20"/>
      <c r="R54" s="15"/>
      <c r="S54" s="15"/>
    </row>
    <row r="55" spans="1:19" ht="16.5" customHeight="1">
      <c r="A55" s="22"/>
      <c r="B55" s="42">
        <v>149</v>
      </c>
      <c r="C55" s="37" t="s">
        <v>125</v>
      </c>
      <c r="D55" s="42" t="s">
        <v>6</v>
      </c>
      <c r="E55" s="47" t="s">
        <v>22</v>
      </c>
      <c r="F55" s="35">
        <v>1</v>
      </c>
      <c r="G55" s="36">
        <v>44959</v>
      </c>
      <c r="H55" s="52" t="s">
        <v>74</v>
      </c>
      <c r="I55" s="42">
        <v>13500</v>
      </c>
      <c r="J55" s="49">
        <f t="shared" si="8"/>
        <v>13500</v>
      </c>
      <c r="K55" s="49">
        <f t="shared" si="9"/>
        <v>15120.000000000002</v>
      </c>
      <c r="L55" s="19"/>
      <c r="M55" s="20"/>
      <c r="N55" s="20"/>
      <c r="O55" s="18"/>
      <c r="P55" s="21"/>
      <c r="Q55" s="20"/>
      <c r="R55" s="15"/>
      <c r="S55" s="15"/>
    </row>
    <row r="56" spans="1:19" ht="15" customHeight="1">
      <c r="A56" s="22"/>
      <c r="B56" s="42">
        <v>149</v>
      </c>
      <c r="C56" s="37" t="s">
        <v>70</v>
      </c>
      <c r="D56" s="42" t="s">
        <v>6</v>
      </c>
      <c r="E56" s="47" t="s">
        <v>8</v>
      </c>
      <c r="F56" s="35">
        <v>1</v>
      </c>
      <c r="G56" s="36">
        <v>44959</v>
      </c>
      <c r="H56" s="52" t="s">
        <v>73</v>
      </c>
      <c r="I56" s="42">
        <v>5000</v>
      </c>
      <c r="J56" s="49">
        <f t="shared" si="8"/>
        <v>5000</v>
      </c>
      <c r="K56" s="49">
        <f t="shared" si="9"/>
        <v>5600.0000000000009</v>
      </c>
      <c r="L56" s="19"/>
      <c r="M56" s="20"/>
      <c r="N56" s="20"/>
      <c r="O56" s="18"/>
      <c r="P56" s="21"/>
      <c r="Q56" s="20"/>
      <c r="R56" s="15"/>
      <c r="S56" s="15"/>
    </row>
    <row r="57" spans="1:19" ht="15" customHeight="1">
      <c r="A57" s="22"/>
      <c r="B57" s="42">
        <v>149</v>
      </c>
      <c r="C57" s="37" t="s">
        <v>127</v>
      </c>
      <c r="D57" s="42" t="s">
        <v>6</v>
      </c>
      <c r="E57" s="47" t="s">
        <v>8</v>
      </c>
      <c r="F57" s="35">
        <v>1</v>
      </c>
      <c r="G57" s="36">
        <v>44959</v>
      </c>
      <c r="H57" s="52" t="s">
        <v>165</v>
      </c>
      <c r="I57" s="42">
        <v>10500</v>
      </c>
      <c r="J57" s="49">
        <f t="shared" ref="J57" si="10">F57*I57</f>
        <v>10500</v>
      </c>
      <c r="K57" s="49">
        <f t="shared" ref="K57" si="11">J57*112%</f>
        <v>11760.000000000002</v>
      </c>
      <c r="L57" s="19"/>
      <c r="M57" s="20"/>
      <c r="N57" s="20"/>
      <c r="O57" s="18"/>
      <c r="P57" s="21"/>
      <c r="Q57" s="20"/>
      <c r="R57" s="15"/>
      <c r="S57" s="15"/>
    </row>
    <row r="58" spans="1:19" ht="25.5" customHeight="1">
      <c r="A58" s="22"/>
      <c r="B58" s="50">
        <v>151</v>
      </c>
      <c r="C58" s="79" t="s">
        <v>76</v>
      </c>
      <c r="D58" s="80" t="s">
        <v>77</v>
      </c>
      <c r="E58" s="47" t="s">
        <v>9</v>
      </c>
      <c r="F58" s="35">
        <v>1</v>
      </c>
      <c r="G58" s="36">
        <v>44927</v>
      </c>
      <c r="H58" s="52" t="s">
        <v>78</v>
      </c>
      <c r="I58" s="42">
        <v>267857.14</v>
      </c>
      <c r="J58" s="49">
        <f t="shared" si="8"/>
        <v>267857.14</v>
      </c>
      <c r="K58" s="49">
        <f t="shared" si="9"/>
        <v>299999.99680000002</v>
      </c>
      <c r="L58" s="19"/>
      <c r="M58" s="20"/>
      <c r="N58" s="20"/>
      <c r="O58" s="18"/>
      <c r="P58" s="21"/>
      <c r="Q58" s="20"/>
      <c r="R58" s="15"/>
      <c r="S58" s="15"/>
    </row>
    <row r="59" spans="1:19" ht="30" customHeight="1">
      <c r="A59" s="22"/>
      <c r="B59" s="42">
        <v>151</v>
      </c>
      <c r="C59" s="79" t="s">
        <v>79</v>
      </c>
      <c r="D59" s="80" t="s">
        <v>77</v>
      </c>
      <c r="E59" s="47" t="s">
        <v>9</v>
      </c>
      <c r="F59" s="35">
        <v>1</v>
      </c>
      <c r="G59" s="36">
        <v>44927</v>
      </c>
      <c r="H59" s="48" t="s">
        <v>80</v>
      </c>
      <c r="I59" s="42">
        <v>40000</v>
      </c>
      <c r="J59" s="49">
        <f t="shared" si="8"/>
        <v>40000</v>
      </c>
      <c r="K59" s="49">
        <v>40000</v>
      </c>
      <c r="L59" s="19"/>
      <c r="M59" s="20"/>
      <c r="N59" s="20"/>
      <c r="O59" s="18"/>
      <c r="P59" s="21"/>
      <c r="Q59" s="20"/>
      <c r="R59" s="15"/>
      <c r="S59" s="15"/>
    </row>
    <row r="60" spans="1:19" ht="41.25" customHeight="1">
      <c r="A60" s="22"/>
      <c r="B60" s="50">
        <v>152</v>
      </c>
      <c r="C60" s="37" t="s">
        <v>81</v>
      </c>
      <c r="D60" s="42" t="s">
        <v>27</v>
      </c>
      <c r="E60" s="47" t="s">
        <v>9</v>
      </c>
      <c r="F60" s="35">
        <v>1</v>
      </c>
      <c r="G60" s="36">
        <v>44927</v>
      </c>
      <c r="H60" s="52" t="s">
        <v>129</v>
      </c>
      <c r="I60" s="42">
        <v>530614.29</v>
      </c>
      <c r="J60" s="49">
        <f t="shared" si="8"/>
        <v>530614.29</v>
      </c>
      <c r="K60" s="49">
        <f>J60*112%</f>
        <v>594288.00480000011</v>
      </c>
      <c r="L60" s="19"/>
      <c r="M60" s="20"/>
      <c r="N60" s="20"/>
      <c r="O60" s="18"/>
      <c r="P60" s="21"/>
      <c r="Q60" s="20"/>
      <c r="R60" s="15"/>
      <c r="S60" s="15"/>
    </row>
    <row r="61" spans="1:19" ht="40.5" customHeight="1">
      <c r="A61" s="22"/>
      <c r="B61" s="42">
        <v>152</v>
      </c>
      <c r="C61" s="37" t="s">
        <v>82</v>
      </c>
      <c r="D61" s="42" t="s">
        <v>27</v>
      </c>
      <c r="E61" s="47" t="s">
        <v>9</v>
      </c>
      <c r="F61" s="35">
        <v>1</v>
      </c>
      <c r="G61" s="36">
        <v>44927</v>
      </c>
      <c r="H61" s="52" t="s">
        <v>10</v>
      </c>
      <c r="I61" s="42">
        <v>130100</v>
      </c>
      <c r="J61" s="49">
        <f t="shared" si="8"/>
        <v>130100</v>
      </c>
      <c r="K61" s="49">
        <f>J61*112%</f>
        <v>145712</v>
      </c>
      <c r="L61" s="19"/>
      <c r="M61" s="20"/>
      <c r="N61" s="20"/>
      <c r="O61" s="18"/>
      <c r="P61" s="21"/>
      <c r="Q61" s="20"/>
      <c r="R61" s="15"/>
      <c r="S61" s="15"/>
    </row>
    <row r="62" spans="1:19" ht="18" customHeight="1">
      <c r="A62" s="22"/>
      <c r="B62" s="50">
        <v>159</v>
      </c>
      <c r="C62" s="37" t="s">
        <v>11</v>
      </c>
      <c r="D62" s="42" t="s">
        <v>6</v>
      </c>
      <c r="E62" s="47" t="s">
        <v>9</v>
      </c>
      <c r="F62" s="35">
        <v>1</v>
      </c>
      <c r="G62" s="36">
        <v>44927</v>
      </c>
      <c r="H62" s="52" t="s">
        <v>83</v>
      </c>
      <c r="I62" s="42">
        <v>0</v>
      </c>
      <c r="J62" s="49">
        <f t="shared" si="8"/>
        <v>0</v>
      </c>
      <c r="K62" s="49">
        <v>0</v>
      </c>
      <c r="L62" s="19"/>
      <c r="M62" s="20"/>
      <c r="N62" s="20"/>
      <c r="O62" s="18"/>
      <c r="P62" s="21"/>
      <c r="Q62" s="20"/>
      <c r="R62" s="15"/>
      <c r="S62" s="15"/>
    </row>
    <row r="63" spans="1:19" ht="26.25" customHeight="1">
      <c r="A63" s="22"/>
      <c r="B63" s="42">
        <v>159</v>
      </c>
      <c r="C63" s="37" t="s">
        <v>85</v>
      </c>
      <c r="D63" s="42" t="s">
        <v>6</v>
      </c>
      <c r="E63" s="47" t="s">
        <v>9</v>
      </c>
      <c r="F63" s="35">
        <v>1</v>
      </c>
      <c r="G63" s="36">
        <v>44927</v>
      </c>
      <c r="H63" s="53" t="s">
        <v>86</v>
      </c>
      <c r="I63" s="42">
        <v>120535.71</v>
      </c>
      <c r="J63" s="49">
        <f t="shared" si="8"/>
        <v>120535.71</v>
      </c>
      <c r="K63" s="49">
        <f>J63*112%</f>
        <v>134999.99520000003</v>
      </c>
      <c r="L63" s="19"/>
      <c r="M63" s="20"/>
      <c r="N63" s="20"/>
      <c r="O63" s="18"/>
      <c r="P63" s="21"/>
      <c r="Q63" s="20"/>
      <c r="R63" s="15"/>
      <c r="S63" s="15"/>
    </row>
    <row r="64" spans="1:19" ht="27.75" customHeight="1">
      <c r="A64" s="22"/>
      <c r="B64" s="42">
        <v>159</v>
      </c>
      <c r="C64" s="54" t="s">
        <v>87</v>
      </c>
      <c r="D64" s="42" t="s">
        <v>6</v>
      </c>
      <c r="E64" s="47" t="s">
        <v>9</v>
      </c>
      <c r="F64" s="35">
        <v>1</v>
      </c>
      <c r="G64" s="36">
        <v>44927</v>
      </c>
      <c r="H64" s="53" t="s">
        <v>12</v>
      </c>
      <c r="I64" s="42">
        <v>235714.29</v>
      </c>
      <c r="J64" s="49">
        <f t="shared" si="8"/>
        <v>235714.29</v>
      </c>
      <c r="K64" s="49">
        <f>J64*112%</f>
        <v>264000.00480000005</v>
      </c>
      <c r="L64" s="19"/>
      <c r="M64" s="20"/>
      <c r="N64" s="20"/>
      <c r="O64" s="18"/>
      <c r="P64" s="21"/>
      <c r="Q64" s="20"/>
      <c r="R64" s="15"/>
      <c r="S64" s="15"/>
    </row>
    <row r="65" spans="1:22" ht="27" customHeight="1">
      <c r="A65" s="22"/>
      <c r="B65" s="42">
        <v>159</v>
      </c>
      <c r="C65" s="74" t="s">
        <v>88</v>
      </c>
      <c r="D65" s="82" t="s">
        <v>99</v>
      </c>
      <c r="E65" s="47" t="s">
        <v>9</v>
      </c>
      <c r="F65" s="35">
        <v>1</v>
      </c>
      <c r="G65" s="36">
        <v>44927</v>
      </c>
      <c r="H65" s="52" t="s">
        <v>89</v>
      </c>
      <c r="I65" s="42">
        <v>2373600</v>
      </c>
      <c r="J65" s="49">
        <f t="shared" si="8"/>
        <v>2373600</v>
      </c>
      <c r="K65" s="49">
        <v>2373600</v>
      </c>
      <c r="L65" s="19"/>
      <c r="M65" s="20"/>
      <c r="N65" s="20"/>
      <c r="O65" s="18"/>
      <c r="P65" s="21"/>
      <c r="Q65" s="20"/>
      <c r="R65" s="15"/>
      <c r="S65" s="15"/>
    </row>
    <row r="66" spans="1:22" ht="26.25" customHeight="1">
      <c r="A66" s="22"/>
      <c r="B66" s="42">
        <v>159</v>
      </c>
      <c r="C66" s="74" t="s">
        <v>90</v>
      </c>
      <c r="D66" s="82" t="s">
        <v>96</v>
      </c>
      <c r="E66" s="47" t="s">
        <v>9</v>
      </c>
      <c r="F66" s="35">
        <v>1</v>
      </c>
      <c r="G66" s="36">
        <v>44927</v>
      </c>
      <c r="H66" s="52" t="s">
        <v>13</v>
      </c>
      <c r="I66" s="42">
        <v>176785.71</v>
      </c>
      <c r="J66" s="49">
        <f t="shared" si="8"/>
        <v>176785.71</v>
      </c>
      <c r="K66" s="49">
        <f>J66*112%</f>
        <v>197999.9952</v>
      </c>
      <c r="L66" s="19"/>
      <c r="M66" s="20"/>
      <c r="N66" s="20"/>
      <c r="O66" s="18"/>
      <c r="P66" s="21"/>
      <c r="Q66" s="87"/>
      <c r="R66" s="88"/>
      <c r="S66" s="88"/>
      <c r="T66" s="88"/>
      <c r="U66" s="89"/>
      <c r="V66" s="89"/>
    </row>
    <row r="67" spans="1:22" ht="22.5" customHeight="1">
      <c r="A67" s="22"/>
      <c r="B67" s="42">
        <v>159</v>
      </c>
      <c r="C67" s="51" t="s">
        <v>91</v>
      </c>
      <c r="D67" s="42" t="s">
        <v>6</v>
      </c>
      <c r="E67" s="47" t="s">
        <v>9</v>
      </c>
      <c r="F67" s="35">
        <v>1</v>
      </c>
      <c r="G67" s="36">
        <v>44959</v>
      </c>
      <c r="H67" s="55" t="s">
        <v>16</v>
      </c>
      <c r="I67" s="42">
        <v>9000</v>
      </c>
      <c r="J67" s="49">
        <f t="shared" si="8"/>
        <v>9000</v>
      </c>
      <c r="K67" s="49">
        <v>9000</v>
      </c>
      <c r="L67" s="19"/>
      <c r="M67" s="20"/>
      <c r="N67" s="20"/>
      <c r="O67" s="18"/>
      <c r="P67" s="21"/>
      <c r="Q67" s="88"/>
      <c r="R67" s="88"/>
      <c r="S67" s="88"/>
      <c r="T67" s="88"/>
      <c r="U67" s="89"/>
      <c r="V67" s="89"/>
    </row>
    <row r="68" spans="1:22" ht="15" customHeight="1">
      <c r="A68" s="22"/>
      <c r="B68" s="42">
        <v>159</v>
      </c>
      <c r="C68" s="51" t="s">
        <v>91</v>
      </c>
      <c r="D68" s="42" t="s">
        <v>6</v>
      </c>
      <c r="E68" s="47" t="s">
        <v>9</v>
      </c>
      <c r="F68" s="35">
        <v>1</v>
      </c>
      <c r="G68" s="36">
        <v>45083</v>
      </c>
      <c r="H68" s="55" t="s">
        <v>16</v>
      </c>
      <c r="I68" s="42">
        <v>14000</v>
      </c>
      <c r="J68" s="49">
        <f t="shared" si="8"/>
        <v>14000</v>
      </c>
      <c r="K68" s="49">
        <f>J68</f>
        <v>14000</v>
      </c>
      <c r="L68" s="19"/>
      <c r="M68" s="20"/>
      <c r="N68" s="20"/>
      <c r="O68" s="18"/>
      <c r="P68" s="21"/>
      <c r="Q68" s="20"/>
      <c r="R68" s="15"/>
      <c r="S68" s="15"/>
    </row>
    <row r="69" spans="1:22" ht="15" customHeight="1">
      <c r="A69" s="22"/>
      <c r="B69" s="42">
        <v>159</v>
      </c>
      <c r="C69" s="51" t="s">
        <v>91</v>
      </c>
      <c r="D69" s="42" t="s">
        <v>6</v>
      </c>
      <c r="E69" s="47" t="s">
        <v>9</v>
      </c>
      <c r="F69" s="35">
        <v>1</v>
      </c>
      <c r="G69" s="36">
        <v>45178</v>
      </c>
      <c r="H69" s="42" t="s">
        <v>16</v>
      </c>
      <c r="I69" s="42">
        <v>22000</v>
      </c>
      <c r="J69" s="49">
        <f t="shared" si="8"/>
        <v>22000</v>
      </c>
      <c r="K69" s="49">
        <f>J69</f>
        <v>22000</v>
      </c>
      <c r="L69" s="19"/>
      <c r="M69" s="20"/>
      <c r="N69" s="20"/>
      <c r="O69" s="18"/>
      <c r="P69" s="21"/>
      <c r="Q69" s="20"/>
      <c r="R69" s="15"/>
      <c r="S69" s="15"/>
    </row>
    <row r="70" spans="1:22" ht="15" customHeight="1">
      <c r="A70" s="22"/>
      <c r="B70" s="42">
        <v>159</v>
      </c>
      <c r="C70" s="51" t="s">
        <v>17</v>
      </c>
      <c r="D70" s="42" t="s">
        <v>6</v>
      </c>
      <c r="E70" s="47" t="s">
        <v>9</v>
      </c>
      <c r="F70" s="35">
        <v>1</v>
      </c>
      <c r="G70" s="36">
        <v>44959</v>
      </c>
      <c r="H70" s="55" t="s">
        <v>18</v>
      </c>
      <c r="I70" s="42">
        <v>44642.86</v>
      </c>
      <c r="J70" s="49">
        <f t="shared" si="8"/>
        <v>44642.86</v>
      </c>
      <c r="K70" s="49">
        <f t="shared" ref="K70:K86" si="12">J70*112/100</f>
        <v>50000.003200000006</v>
      </c>
      <c r="L70" s="19"/>
      <c r="M70" s="20"/>
      <c r="N70" s="20"/>
      <c r="O70" s="18"/>
      <c r="P70" s="21"/>
      <c r="Q70" s="20"/>
      <c r="R70" s="15"/>
      <c r="S70" s="15"/>
    </row>
    <row r="71" spans="1:22" ht="15" customHeight="1">
      <c r="A71" s="22"/>
      <c r="B71" s="42">
        <v>159</v>
      </c>
      <c r="C71" s="51" t="s">
        <v>17</v>
      </c>
      <c r="D71" s="42" t="s">
        <v>6</v>
      </c>
      <c r="E71" s="47" t="s">
        <v>9</v>
      </c>
      <c r="F71" s="35">
        <v>1</v>
      </c>
      <c r="G71" s="36">
        <v>45051</v>
      </c>
      <c r="H71" s="55" t="s">
        <v>18</v>
      </c>
      <c r="I71" s="42">
        <v>53571.43</v>
      </c>
      <c r="J71" s="49">
        <f t="shared" si="8"/>
        <v>53571.43</v>
      </c>
      <c r="K71" s="49">
        <f t="shared" si="12"/>
        <v>60000.001600000003</v>
      </c>
      <c r="L71" s="19"/>
      <c r="M71" s="20"/>
      <c r="N71" s="20"/>
      <c r="O71" s="18"/>
      <c r="P71" s="21"/>
      <c r="Q71" s="20"/>
      <c r="R71" s="15"/>
      <c r="S71" s="15"/>
    </row>
    <row r="72" spans="1:22" ht="15" customHeight="1">
      <c r="A72" s="22"/>
      <c r="B72" s="42">
        <v>159</v>
      </c>
      <c r="C72" s="51" t="s">
        <v>17</v>
      </c>
      <c r="D72" s="42" t="s">
        <v>6</v>
      </c>
      <c r="E72" s="47" t="s">
        <v>9</v>
      </c>
      <c r="F72" s="35">
        <v>1</v>
      </c>
      <c r="G72" s="36">
        <v>45241</v>
      </c>
      <c r="H72" s="55" t="s">
        <v>18</v>
      </c>
      <c r="I72" s="42">
        <v>27350.44</v>
      </c>
      <c r="J72" s="49">
        <f t="shared" si="8"/>
        <v>27350.44</v>
      </c>
      <c r="K72" s="49">
        <f t="shared" si="12"/>
        <v>30632.492799999996</v>
      </c>
      <c r="L72" s="19"/>
      <c r="M72" s="20"/>
      <c r="N72" s="20"/>
      <c r="O72" s="18"/>
      <c r="P72" s="21"/>
      <c r="Q72" s="20"/>
      <c r="R72" s="15"/>
      <c r="S72" s="15"/>
    </row>
    <row r="73" spans="1:22" ht="19.5" customHeight="1">
      <c r="A73" s="22"/>
      <c r="B73" s="42">
        <v>159</v>
      </c>
      <c r="C73" s="51" t="s">
        <v>92</v>
      </c>
      <c r="D73" s="42" t="s">
        <v>6</v>
      </c>
      <c r="E73" s="47" t="s">
        <v>9</v>
      </c>
      <c r="F73" s="35">
        <v>1</v>
      </c>
      <c r="G73" s="36">
        <v>44988</v>
      </c>
      <c r="H73" s="42" t="s">
        <v>130</v>
      </c>
      <c r="I73" s="42">
        <v>89285.71</v>
      </c>
      <c r="J73" s="49">
        <f t="shared" si="8"/>
        <v>89285.71</v>
      </c>
      <c r="K73" s="49">
        <f t="shared" si="12"/>
        <v>99999.995200000019</v>
      </c>
      <c r="L73" s="19"/>
      <c r="M73" s="20"/>
      <c r="N73" s="20"/>
      <c r="O73" s="18"/>
      <c r="P73" s="21"/>
      <c r="Q73" s="20"/>
      <c r="R73" s="15"/>
      <c r="S73" s="15"/>
    </row>
    <row r="74" spans="1:22" ht="15.75" customHeight="1">
      <c r="A74" s="22"/>
      <c r="B74" s="42">
        <v>159</v>
      </c>
      <c r="C74" s="51" t="s">
        <v>93</v>
      </c>
      <c r="D74" s="42" t="s">
        <v>6</v>
      </c>
      <c r="E74" s="47" t="s">
        <v>19</v>
      </c>
      <c r="F74" s="35">
        <v>1</v>
      </c>
      <c r="G74" s="36">
        <v>44988</v>
      </c>
      <c r="H74" s="52" t="s">
        <v>94</v>
      </c>
      <c r="I74" s="42">
        <v>910714.29</v>
      </c>
      <c r="J74" s="49">
        <f t="shared" si="8"/>
        <v>910714.29</v>
      </c>
      <c r="K74" s="49">
        <f t="shared" si="12"/>
        <v>1020000.0048</v>
      </c>
      <c r="L74" s="19"/>
      <c r="M74" s="20"/>
      <c r="N74" s="20"/>
      <c r="O74" s="18"/>
      <c r="P74" s="21"/>
      <c r="Q74" s="20"/>
      <c r="R74" s="15"/>
      <c r="S74" s="15"/>
    </row>
    <row r="75" spans="1:22" ht="14.25" customHeight="1">
      <c r="A75" s="22"/>
      <c r="B75" s="42">
        <v>159</v>
      </c>
      <c r="C75" s="51" t="s">
        <v>14</v>
      </c>
      <c r="D75" s="42" t="s">
        <v>6</v>
      </c>
      <c r="E75" s="47" t="s">
        <v>9</v>
      </c>
      <c r="F75" s="35">
        <v>1</v>
      </c>
      <c r="G75" s="36">
        <v>44959</v>
      </c>
      <c r="H75" s="42" t="s">
        <v>15</v>
      </c>
      <c r="I75" s="42">
        <v>24000</v>
      </c>
      <c r="J75" s="49">
        <f t="shared" si="8"/>
        <v>24000</v>
      </c>
      <c r="K75" s="49">
        <f t="shared" si="12"/>
        <v>26880</v>
      </c>
      <c r="L75" s="19"/>
      <c r="M75" s="20"/>
      <c r="N75" s="20"/>
      <c r="O75" s="18"/>
      <c r="P75" s="21"/>
      <c r="Q75" s="20"/>
      <c r="R75" s="15"/>
      <c r="S75" s="15"/>
    </row>
    <row r="76" spans="1:22" ht="26.25" customHeight="1">
      <c r="A76" s="22"/>
      <c r="B76" s="42">
        <v>159</v>
      </c>
      <c r="C76" s="51" t="s">
        <v>95</v>
      </c>
      <c r="D76" s="81" t="s">
        <v>96</v>
      </c>
      <c r="E76" s="47" t="s">
        <v>9</v>
      </c>
      <c r="F76" s="35">
        <v>1</v>
      </c>
      <c r="G76" s="36">
        <v>44927</v>
      </c>
      <c r="H76" s="53" t="s">
        <v>12</v>
      </c>
      <c r="I76" s="42">
        <v>1125814.29</v>
      </c>
      <c r="J76" s="49">
        <f t="shared" ref="J76:J79" si="13">F76*I76</f>
        <v>1125814.29</v>
      </c>
      <c r="K76" s="49">
        <f t="shared" si="12"/>
        <v>1260912.0048</v>
      </c>
      <c r="L76" s="19"/>
      <c r="M76" s="20"/>
      <c r="N76" s="20"/>
      <c r="O76" s="18"/>
      <c r="P76" s="21"/>
      <c r="Q76" s="20"/>
      <c r="R76" s="15"/>
      <c r="S76" s="15"/>
    </row>
    <row r="77" spans="1:22" ht="27.75" customHeight="1">
      <c r="A77" s="22"/>
      <c r="B77" s="42">
        <v>159</v>
      </c>
      <c r="C77" s="51" t="s">
        <v>97</v>
      </c>
      <c r="D77" s="42" t="s">
        <v>6</v>
      </c>
      <c r="E77" s="47" t="s">
        <v>9</v>
      </c>
      <c r="F77" s="35">
        <v>1</v>
      </c>
      <c r="G77" s="36">
        <v>44927</v>
      </c>
      <c r="H77" s="52" t="s">
        <v>98</v>
      </c>
      <c r="I77" s="42">
        <v>1036800</v>
      </c>
      <c r="J77" s="49">
        <f t="shared" si="13"/>
        <v>1036800</v>
      </c>
      <c r="K77" s="49">
        <f t="shared" si="12"/>
        <v>1161216</v>
      </c>
      <c r="L77" s="19"/>
      <c r="M77" s="20"/>
      <c r="N77" s="20"/>
      <c r="O77" s="18"/>
      <c r="P77" s="21"/>
      <c r="Q77" s="20"/>
      <c r="R77" s="15"/>
      <c r="S77" s="15"/>
    </row>
    <row r="78" spans="1:22" ht="16.5" customHeight="1">
      <c r="A78" s="22"/>
      <c r="B78" s="42">
        <v>159</v>
      </c>
      <c r="C78" s="51" t="s">
        <v>100</v>
      </c>
      <c r="D78" s="81" t="s">
        <v>96</v>
      </c>
      <c r="E78" s="47" t="s">
        <v>9</v>
      </c>
      <c r="F78" s="35">
        <v>1</v>
      </c>
      <c r="G78" s="36">
        <v>44988</v>
      </c>
      <c r="H78" s="75" t="s">
        <v>12</v>
      </c>
      <c r="I78" s="42">
        <v>1482142.86</v>
      </c>
      <c r="J78" s="49">
        <f t="shared" si="13"/>
        <v>1482142.86</v>
      </c>
      <c r="K78" s="49">
        <f t="shared" si="12"/>
        <v>1660000.0032000002</v>
      </c>
      <c r="L78" s="19"/>
      <c r="M78" s="20"/>
      <c r="N78" s="20"/>
      <c r="O78" s="18"/>
      <c r="P78" s="21"/>
      <c r="Q78" s="20"/>
      <c r="R78" s="15"/>
      <c r="S78" s="15"/>
    </row>
    <row r="79" spans="1:22" ht="17.25" customHeight="1">
      <c r="A79" s="22"/>
      <c r="B79" s="42">
        <v>159</v>
      </c>
      <c r="C79" s="51" t="s">
        <v>101</v>
      </c>
      <c r="D79" s="42" t="s">
        <v>6</v>
      </c>
      <c r="E79" s="47" t="s">
        <v>9</v>
      </c>
      <c r="F79" s="35">
        <v>1</v>
      </c>
      <c r="G79" s="36">
        <v>44988</v>
      </c>
      <c r="H79" s="52" t="s">
        <v>158</v>
      </c>
      <c r="I79" s="42">
        <v>516000</v>
      </c>
      <c r="J79" s="49">
        <f t="shared" si="13"/>
        <v>516000</v>
      </c>
      <c r="K79" s="49">
        <f t="shared" si="12"/>
        <v>577920</v>
      </c>
      <c r="L79" s="19"/>
      <c r="M79" s="20"/>
      <c r="N79" s="20"/>
      <c r="O79" s="18"/>
      <c r="P79" s="21"/>
      <c r="Q79" s="20"/>
      <c r="R79" s="15"/>
      <c r="S79" s="15"/>
    </row>
    <row r="80" spans="1:22" ht="27" customHeight="1">
      <c r="A80" s="22"/>
      <c r="B80" s="42">
        <v>159</v>
      </c>
      <c r="C80" s="77" t="s">
        <v>102</v>
      </c>
      <c r="D80" s="81" t="s">
        <v>99</v>
      </c>
      <c r="E80" s="47" t="s">
        <v>9</v>
      </c>
      <c r="F80" s="35">
        <v>1</v>
      </c>
      <c r="G80" s="36">
        <v>45051</v>
      </c>
      <c r="H80" s="52" t="s">
        <v>159</v>
      </c>
      <c r="I80" s="42">
        <v>80200</v>
      </c>
      <c r="J80" s="49">
        <f t="shared" ref="J80:J81" si="14">F80*I80</f>
        <v>80200</v>
      </c>
      <c r="K80" s="49">
        <f>J80</f>
        <v>80200</v>
      </c>
      <c r="L80" s="19"/>
      <c r="M80" s="20"/>
      <c r="N80" s="20"/>
      <c r="O80" s="18"/>
      <c r="P80" s="21"/>
      <c r="Q80" s="20"/>
      <c r="R80" s="15"/>
      <c r="S80" s="15"/>
    </row>
    <row r="81" spans="1:19" ht="41.25" customHeight="1">
      <c r="A81" s="22"/>
      <c r="B81" s="42">
        <v>159</v>
      </c>
      <c r="C81" s="77" t="s">
        <v>104</v>
      </c>
      <c r="D81" s="81" t="s">
        <v>103</v>
      </c>
      <c r="E81" s="47" t="s">
        <v>9</v>
      </c>
      <c r="F81" s="35">
        <v>1</v>
      </c>
      <c r="G81" s="36">
        <v>44927</v>
      </c>
      <c r="H81" s="52" t="s">
        <v>160</v>
      </c>
      <c r="I81" s="42">
        <v>171997.36</v>
      </c>
      <c r="J81" s="49">
        <f t="shared" si="14"/>
        <v>171997.36</v>
      </c>
      <c r="K81" s="49">
        <f t="shared" si="12"/>
        <v>192637.04320000001</v>
      </c>
      <c r="L81" s="19"/>
      <c r="M81" s="20"/>
      <c r="N81" s="20"/>
      <c r="O81" s="18"/>
      <c r="P81" s="21"/>
      <c r="Q81" s="20"/>
      <c r="R81" s="15"/>
      <c r="S81" s="15"/>
    </row>
    <row r="82" spans="1:19" ht="14.25" customHeight="1">
      <c r="A82" s="22"/>
      <c r="B82" s="42">
        <v>159</v>
      </c>
      <c r="C82" s="78" t="s">
        <v>123</v>
      </c>
      <c r="D82" s="81" t="s">
        <v>103</v>
      </c>
      <c r="E82" s="47" t="s">
        <v>9</v>
      </c>
      <c r="F82" s="35">
        <v>1</v>
      </c>
      <c r="G82" s="36">
        <v>44927</v>
      </c>
      <c r="H82" s="52" t="s">
        <v>12</v>
      </c>
      <c r="I82" s="42">
        <v>29255.360000000001</v>
      </c>
      <c r="J82" s="49">
        <f t="shared" ref="J82" si="15">F82*I82</f>
        <v>29255.360000000001</v>
      </c>
      <c r="K82" s="49">
        <f t="shared" ref="K82" si="16">J82*112/100</f>
        <v>32766.003200000003</v>
      </c>
      <c r="L82" s="19"/>
      <c r="M82" s="20"/>
      <c r="N82" s="20"/>
      <c r="O82" s="18"/>
      <c r="P82" s="21"/>
      <c r="Q82" s="20"/>
      <c r="R82" s="15"/>
      <c r="S82" s="15"/>
    </row>
    <row r="83" spans="1:19" ht="15.75" customHeight="1">
      <c r="A83" s="22"/>
      <c r="B83" s="42">
        <v>159</v>
      </c>
      <c r="C83" s="77" t="s">
        <v>105</v>
      </c>
      <c r="D83" s="42" t="s">
        <v>6</v>
      </c>
      <c r="E83" s="47" t="s">
        <v>9</v>
      </c>
      <c r="F83" s="35">
        <v>1</v>
      </c>
      <c r="G83" s="36">
        <v>44988</v>
      </c>
      <c r="H83" s="52" t="s">
        <v>106</v>
      </c>
      <c r="I83" s="42">
        <v>100000</v>
      </c>
      <c r="J83" s="49">
        <f t="shared" ref="J83:J85" si="17">F83*I83</f>
        <v>100000</v>
      </c>
      <c r="K83" s="49">
        <f t="shared" si="12"/>
        <v>112000</v>
      </c>
      <c r="L83" s="19"/>
      <c r="M83" s="20"/>
      <c r="N83" s="20"/>
      <c r="O83" s="18"/>
      <c r="P83" s="21"/>
      <c r="Q83" s="20"/>
      <c r="R83" s="15"/>
      <c r="S83" s="15"/>
    </row>
    <row r="84" spans="1:19" ht="15.75" customHeight="1">
      <c r="A84" s="22"/>
      <c r="B84" s="42">
        <v>159</v>
      </c>
      <c r="C84" s="51" t="s">
        <v>124</v>
      </c>
      <c r="D84" s="42" t="s">
        <v>6</v>
      </c>
      <c r="E84" s="47" t="s">
        <v>19</v>
      </c>
      <c r="F84" s="35">
        <v>1</v>
      </c>
      <c r="G84" s="36">
        <v>44988</v>
      </c>
      <c r="H84" s="52" t="s">
        <v>161</v>
      </c>
      <c r="I84" s="42">
        <v>1234107.1399999999</v>
      </c>
      <c r="J84" s="49">
        <f t="shared" ref="J84" si="18">F84*I84</f>
        <v>1234107.1399999999</v>
      </c>
      <c r="K84" s="49">
        <f t="shared" ref="K84" si="19">J84*112/100</f>
        <v>1382199.9967999998</v>
      </c>
      <c r="L84" s="19"/>
      <c r="M84" s="20"/>
      <c r="N84" s="20"/>
      <c r="O84" s="18"/>
      <c r="P84" s="21"/>
      <c r="Q84" s="20"/>
      <c r="R84" s="15"/>
      <c r="S84" s="15"/>
    </row>
    <row r="85" spans="1:19" ht="15" customHeight="1">
      <c r="A85" s="22"/>
      <c r="B85" s="50">
        <v>169</v>
      </c>
      <c r="C85" s="38" t="s">
        <v>109</v>
      </c>
      <c r="D85" s="42" t="s">
        <v>6</v>
      </c>
      <c r="E85" s="47" t="s">
        <v>9</v>
      </c>
      <c r="F85" s="35">
        <v>1</v>
      </c>
      <c r="G85" s="36">
        <v>44959</v>
      </c>
      <c r="H85" s="55" t="s">
        <v>110</v>
      </c>
      <c r="I85" s="42">
        <v>8000</v>
      </c>
      <c r="J85" s="49">
        <f t="shared" si="17"/>
        <v>8000</v>
      </c>
      <c r="K85" s="49">
        <f t="shared" si="12"/>
        <v>8960</v>
      </c>
      <c r="L85" s="19"/>
      <c r="M85" s="20"/>
      <c r="N85" s="20"/>
      <c r="O85" s="18"/>
      <c r="P85" s="21"/>
      <c r="Q85" s="20"/>
      <c r="R85" s="15"/>
      <c r="S85" s="15"/>
    </row>
    <row r="86" spans="1:19" ht="15" customHeight="1">
      <c r="A86" s="22"/>
      <c r="B86" s="66"/>
      <c r="C86" s="67"/>
      <c r="D86" s="68"/>
      <c r="E86" s="69"/>
      <c r="F86" s="70"/>
      <c r="G86" s="71"/>
      <c r="H86" s="72"/>
      <c r="I86" s="66" t="s">
        <v>115</v>
      </c>
      <c r="J86" s="83">
        <f>SUM(J8:J85)</f>
        <v>12516482.1</v>
      </c>
      <c r="K86" s="83">
        <f t="shared" si="12"/>
        <v>14018459.952</v>
      </c>
      <c r="L86" s="19"/>
      <c r="M86" s="20"/>
      <c r="N86" s="20"/>
      <c r="O86" s="18"/>
      <c r="P86" s="21"/>
      <c r="Q86" s="20"/>
      <c r="R86" s="15"/>
      <c r="S86" s="15"/>
    </row>
    <row r="87" spans="1:19" ht="12" customHeight="1">
      <c r="A87" s="14"/>
      <c r="B87" s="43"/>
      <c r="C87" s="44">
        <v>459003015</v>
      </c>
      <c r="D87" s="43"/>
      <c r="E87" s="43"/>
      <c r="F87" s="43"/>
      <c r="G87" s="43"/>
      <c r="H87" s="43"/>
      <c r="I87" s="43"/>
      <c r="J87" s="45"/>
      <c r="K87" s="45"/>
      <c r="L87" s="13"/>
    </row>
    <row r="88" spans="1:19" ht="13.5" customHeight="1">
      <c r="A88" s="22"/>
      <c r="B88" s="42">
        <v>159</v>
      </c>
      <c r="C88" s="51" t="s">
        <v>111</v>
      </c>
      <c r="D88" s="81" t="s">
        <v>103</v>
      </c>
      <c r="E88" s="47" t="s">
        <v>9</v>
      </c>
      <c r="F88" s="35">
        <v>1</v>
      </c>
      <c r="G88" s="36">
        <v>44927</v>
      </c>
      <c r="H88" s="48" t="s">
        <v>112</v>
      </c>
      <c r="I88" s="42">
        <v>1489706.37</v>
      </c>
      <c r="J88" s="49">
        <f t="shared" ref="J88" si="20">F88*I88</f>
        <v>1489706.37</v>
      </c>
      <c r="K88" s="49">
        <f t="shared" ref="K88:K90" si="21">J88*112/100</f>
        <v>1668471.1343999999</v>
      </c>
      <c r="L88" s="19"/>
      <c r="M88" s="20"/>
      <c r="N88" s="20"/>
      <c r="O88" s="18"/>
      <c r="P88" s="21"/>
      <c r="Q88" s="20"/>
      <c r="R88" s="15"/>
      <c r="S88" s="15"/>
    </row>
    <row r="89" spans="1:19" ht="12" customHeight="1">
      <c r="A89" s="14"/>
      <c r="B89" s="43"/>
      <c r="C89" s="44">
        <v>459010015</v>
      </c>
      <c r="D89" s="43"/>
      <c r="E89" s="43"/>
      <c r="F89" s="43"/>
      <c r="G89" s="43"/>
      <c r="H89" s="43"/>
      <c r="I89" s="43"/>
      <c r="J89" s="45"/>
      <c r="K89" s="45"/>
      <c r="L89" s="13"/>
    </row>
    <row r="90" spans="1:19" ht="13.5" customHeight="1">
      <c r="A90" s="22"/>
      <c r="B90" s="42">
        <v>159</v>
      </c>
      <c r="C90" s="51" t="s">
        <v>113</v>
      </c>
      <c r="D90" s="42" t="s">
        <v>6</v>
      </c>
      <c r="E90" s="47" t="s">
        <v>9</v>
      </c>
      <c r="F90" s="35">
        <v>1</v>
      </c>
      <c r="G90" s="36">
        <v>44959</v>
      </c>
      <c r="H90" s="52" t="s">
        <v>114</v>
      </c>
      <c r="I90" s="42">
        <v>178571.43</v>
      </c>
      <c r="J90" s="49">
        <f t="shared" ref="J90" si="22">F90*I90</f>
        <v>178571.43</v>
      </c>
      <c r="K90" s="49">
        <f t="shared" si="21"/>
        <v>200000.00159999999</v>
      </c>
      <c r="L90" s="19"/>
      <c r="M90" s="20"/>
      <c r="N90" s="20"/>
      <c r="O90" s="18"/>
      <c r="P90" s="21"/>
      <c r="Q90" s="20"/>
      <c r="R90" s="15"/>
      <c r="S90" s="15"/>
    </row>
    <row r="91" spans="1:19" ht="18.75" customHeight="1">
      <c r="A91" s="22"/>
      <c r="B91" s="56"/>
      <c r="C91" s="39"/>
      <c r="D91" s="56"/>
      <c r="E91" s="57"/>
      <c r="F91" s="40"/>
      <c r="G91" s="41"/>
      <c r="H91" s="56"/>
      <c r="I91" s="73" t="s">
        <v>115</v>
      </c>
      <c r="J91" s="84">
        <f>J86+J88+J90</f>
        <v>14184759.899999999</v>
      </c>
      <c r="K91" s="84">
        <f>K86+K88+K90</f>
        <v>15886931.087999998</v>
      </c>
      <c r="L91" s="19"/>
      <c r="M91" s="20"/>
      <c r="N91" s="20"/>
      <c r="O91" s="18"/>
      <c r="P91" s="21"/>
      <c r="Q91" s="20"/>
      <c r="R91" s="15"/>
      <c r="S91" s="15"/>
    </row>
    <row r="92" spans="1:19" ht="13.5" customHeight="1">
      <c r="B92" s="56"/>
      <c r="C92" s="39"/>
      <c r="D92" s="56"/>
      <c r="E92" s="58"/>
      <c r="F92" s="59"/>
      <c r="G92" s="59"/>
      <c r="H92" s="59"/>
      <c r="I92" s="60"/>
      <c r="J92" s="60"/>
      <c r="K92" s="60"/>
      <c r="L92" s="23"/>
      <c r="M92" s="20"/>
      <c r="N92" s="17"/>
      <c r="O92" s="24"/>
      <c r="P92" s="25"/>
      <c r="Q92" s="26"/>
    </row>
    <row r="93" spans="1:19">
      <c r="B93" s="61"/>
      <c r="C93" s="61"/>
      <c r="D93" s="61"/>
      <c r="E93" s="61"/>
      <c r="F93" s="61"/>
      <c r="G93" s="61"/>
      <c r="H93" s="62"/>
      <c r="I93" s="61"/>
      <c r="J93" s="61"/>
      <c r="K93" s="61"/>
      <c r="L93" s="29"/>
      <c r="M93" s="18"/>
      <c r="N93" s="16"/>
      <c r="P93" s="15"/>
      <c r="Q93" s="16"/>
    </row>
    <row r="94" spans="1:19" ht="15.75" customHeight="1">
      <c r="B94" s="61"/>
      <c r="C94" s="61"/>
      <c r="D94" s="61"/>
      <c r="E94" s="61"/>
      <c r="F94" s="61"/>
      <c r="G94" s="61"/>
      <c r="H94" s="62"/>
      <c r="I94" s="61"/>
      <c r="J94" s="61"/>
      <c r="K94" s="61"/>
      <c r="L94" s="29"/>
      <c r="M94" s="18"/>
      <c r="N94" s="16"/>
      <c r="P94" s="15"/>
      <c r="Q94" s="16"/>
    </row>
    <row r="95" spans="1:19">
      <c r="B95" s="30"/>
      <c r="C95" s="30"/>
      <c r="D95" s="30"/>
      <c r="E95" s="30"/>
      <c r="F95" s="30"/>
      <c r="G95" s="30"/>
      <c r="H95" s="30"/>
      <c r="I95" s="30"/>
      <c r="J95" s="30"/>
      <c r="K95" s="30"/>
      <c r="L95" s="30"/>
      <c r="N95" s="31"/>
      <c r="P95" s="15"/>
      <c r="Q95" s="16"/>
    </row>
    <row r="96" spans="1:19">
      <c r="B96" s="30"/>
      <c r="C96" s="30"/>
      <c r="D96" s="30"/>
      <c r="E96" s="30"/>
      <c r="F96" s="30"/>
      <c r="G96" s="30"/>
      <c r="H96" s="30"/>
      <c r="I96" s="30"/>
      <c r="J96" s="30"/>
      <c r="K96" s="30"/>
      <c r="L96" s="30"/>
      <c r="P96" s="15"/>
      <c r="Q96" s="15"/>
    </row>
    <row r="97" spans="2:19">
      <c r="B97" s="27"/>
      <c r="C97" s="27"/>
      <c r="D97" s="27"/>
      <c r="E97" s="27"/>
      <c r="F97" s="27"/>
      <c r="G97" s="27"/>
      <c r="H97" s="28"/>
      <c r="I97" s="27"/>
      <c r="J97" s="27"/>
      <c r="K97" s="27"/>
      <c r="L97" s="29"/>
      <c r="M97" s="32"/>
      <c r="P97" s="15"/>
      <c r="Q97" s="16"/>
      <c r="S97" s="31"/>
    </row>
    <row r="98" spans="2:19">
      <c r="B98" s="30"/>
      <c r="C98" s="30"/>
      <c r="D98" s="30"/>
      <c r="E98" s="30"/>
      <c r="F98" s="30"/>
      <c r="G98" s="30"/>
      <c r="H98" s="30"/>
      <c r="I98" s="30"/>
      <c r="J98" s="30"/>
      <c r="K98" s="30"/>
      <c r="L98" s="30"/>
      <c r="M98" s="15"/>
      <c r="N98" s="15"/>
      <c r="P98" s="15"/>
      <c r="Q98" s="15"/>
    </row>
    <row r="99" spans="2:19">
      <c r="B99" s="27"/>
      <c r="C99" s="27"/>
      <c r="D99" s="27"/>
      <c r="E99" s="27"/>
      <c r="F99" s="27"/>
      <c r="G99" s="27"/>
      <c r="H99" s="28"/>
      <c r="I99" s="27"/>
      <c r="J99" s="27"/>
      <c r="K99" s="27"/>
      <c r="L99" s="29"/>
      <c r="M99" s="15"/>
      <c r="N99" s="33"/>
    </row>
    <row r="100" spans="2:19">
      <c r="B100" s="30"/>
      <c r="C100" s="30"/>
      <c r="D100" s="30"/>
      <c r="E100" s="30"/>
      <c r="F100" s="30"/>
      <c r="G100" s="30"/>
      <c r="H100" s="30"/>
      <c r="I100" s="30"/>
      <c r="J100" s="30"/>
      <c r="K100" s="30"/>
      <c r="L100" s="30"/>
    </row>
    <row r="101" spans="2:19">
      <c r="B101" s="27"/>
      <c r="C101" s="27"/>
      <c r="D101" s="27"/>
      <c r="E101" s="27"/>
      <c r="F101" s="27"/>
      <c r="G101" s="27"/>
      <c r="H101" s="27"/>
      <c r="I101" s="27"/>
      <c r="J101" s="27"/>
      <c r="K101" s="27"/>
    </row>
    <row r="102" spans="2:19">
      <c r="B102" s="34"/>
      <c r="C102" s="34"/>
      <c r="D102" s="34"/>
      <c r="E102" s="34"/>
      <c r="F102" s="34"/>
      <c r="G102" s="34"/>
      <c r="H102" s="34"/>
      <c r="I102" s="34"/>
      <c r="J102" s="34"/>
      <c r="K102" s="34"/>
    </row>
  </sheetData>
  <mergeCells count="3">
    <mergeCell ref="C1:J1"/>
    <mergeCell ref="C2:J2"/>
    <mergeCell ref="Q66:V67"/>
  </mergeCells>
  <dataValidations count="3">
    <dataValidation type="list" allowBlank="1" showInputMessage="1" showErrorMessage="1" prompt="Выберите месяц" sqref="G65553:G65627 JC65553:JC65627 SY65553:SY65627 ACU65553:ACU65627 AMQ65553:AMQ65627 AWM65553:AWM65627 BGI65553:BGI65627 BQE65553:BQE65627 CAA65553:CAA65627 CJW65553:CJW65627 CTS65553:CTS65627 DDO65553:DDO65627 DNK65553:DNK65627 DXG65553:DXG65627 EHC65553:EHC65627 EQY65553:EQY65627 FAU65553:FAU65627 FKQ65553:FKQ65627 FUM65553:FUM65627 GEI65553:GEI65627 GOE65553:GOE65627 GYA65553:GYA65627 HHW65553:HHW65627 HRS65553:HRS65627 IBO65553:IBO65627 ILK65553:ILK65627 IVG65553:IVG65627 JFC65553:JFC65627 JOY65553:JOY65627 JYU65553:JYU65627 KIQ65553:KIQ65627 KSM65553:KSM65627 LCI65553:LCI65627 LME65553:LME65627 LWA65553:LWA65627 MFW65553:MFW65627 MPS65553:MPS65627 MZO65553:MZO65627 NJK65553:NJK65627 NTG65553:NTG65627 ODC65553:ODC65627 OMY65553:OMY65627 OWU65553:OWU65627 PGQ65553:PGQ65627 PQM65553:PQM65627 QAI65553:QAI65627 QKE65553:QKE65627 QUA65553:QUA65627 RDW65553:RDW65627 RNS65553:RNS65627 RXO65553:RXO65627 SHK65553:SHK65627 SRG65553:SRG65627 TBC65553:TBC65627 TKY65553:TKY65627 TUU65553:TUU65627 UEQ65553:UEQ65627 UOM65553:UOM65627 UYI65553:UYI65627 VIE65553:VIE65627 VSA65553:VSA65627 WBW65553:WBW65627 WLS65553:WLS65627 WVO65553:WVO65627 G131089:G131163 JC131089:JC131163 SY131089:SY131163 ACU131089:ACU131163 AMQ131089:AMQ131163 AWM131089:AWM131163 BGI131089:BGI131163 BQE131089:BQE131163 CAA131089:CAA131163 CJW131089:CJW131163 CTS131089:CTS131163 DDO131089:DDO131163 DNK131089:DNK131163 DXG131089:DXG131163 EHC131089:EHC131163 EQY131089:EQY131163 FAU131089:FAU131163 FKQ131089:FKQ131163 FUM131089:FUM131163 GEI131089:GEI131163 GOE131089:GOE131163 GYA131089:GYA131163 HHW131089:HHW131163 HRS131089:HRS131163 IBO131089:IBO131163 ILK131089:ILK131163 IVG131089:IVG131163 JFC131089:JFC131163 JOY131089:JOY131163 JYU131089:JYU131163 KIQ131089:KIQ131163 KSM131089:KSM131163 LCI131089:LCI131163 LME131089:LME131163 LWA131089:LWA131163 MFW131089:MFW131163 MPS131089:MPS131163 MZO131089:MZO131163 NJK131089:NJK131163 NTG131089:NTG131163 ODC131089:ODC131163 OMY131089:OMY131163 OWU131089:OWU131163 PGQ131089:PGQ131163 PQM131089:PQM131163 QAI131089:QAI131163 QKE131089:QKE131163 QUA131089:QUA131163 RDW131089:RDW131163 RNS131089:RNS131163 RXO131089:RXO131163 SHK131089:SHK131163 SRG131089:SRG131163 TBC131089:TBC131163 TKY131089:TKY131163 TUU131089:TUU131163 UEQ131089:UEQ131163 UOM131089:UOM131163 UYI131089:UYI131163 VIE131089:VIE131163 VSA131089:VSA131163 WBW131089:WBW131163 WLS131089:WLS131163 WVO131089:WVO131163 G196625:G196699 JC196625:JC196699 SY196625:SY196699 ACU196625:ACU196699 AMQ196625:AMQ196699 AWM196625:AWM196699 BGI196625:BGI196699 BQE196625:BQE196699 CAA196625:CAA196699 CJW196625:CJW196699 CTS196625:CTS196699 DDO196625:DDO196699 DNK196625:DNK196699 DXG196625:DXG196699 EHC196625:EHC196699 EQY196625:EQY196699 FAU196625:FAU196699 FKQ196625:FKQ196699 FUM196625:FUM196699 GEI196625:GEI196699 GOE196625:GOE196699 GYA196625:GYA196699 HHW196625:HHW196699 HRS196625:HRS196699 IBO196625:IBO196699 ILK196625:ILK196699 IVG196625:IVG196699 JFC196625:JFC196699 JOY196625:JOY196699 JYU196625:JYU196699 KIQ196625:KIQ196699 KSM196625:KSM196699 LCI196625:LCI196699 LME196625:LME196699 LWA196625:LWA196699 MFW196625:MFW196699 MPS196625:MPS196699 MZO196625:MZO196699 NJK196625:NJK196699 NTG196625:NTG196699 ODC196625:ODC196699 OMY196625:OMY196699 OWU196625:OWU196699 PGQ196625:PGQ196699 PQM196625:PQM196699 QAI196625:QAI196699 QKE196625:QKE196699 QUA196625:QUA196699 RDW196625:RDW196699 RNS196625:RNS196699 RXO196625:RXO196699 SHK196625:SHK196699 SRG196625:SRG196699 TBC196625:TBC196699 TKY196625:TKY196699 TUU196625:TUU196699 UEQ196625:UEQ196699 UOM196625:UOM196699 UYI196625:UYI196699 VIE196625:VIE196699 VSA196625:VSA196699 WBW196625:WBW196699 WLS196625:WLS196699 WVO196625:WVO196699 G262161:G262235 JC262161:JC262235 SY262161:SY262235 ACU262161:ACU262235 AMQ262161:AMQ262235 AWM262161:AWM262235 BGI262161:BGI262235 BQE262161:BQE262235 CAA262161:CAA262235 CJW262161:CJW262235 CTS262161:CTS262235 DDO262161:DDO262235 DNK262161:DNK262235 DXG262161:DXG262235 EHC262161:EHC262235 EQY262161:EQY262235 FAU262161:FAU262235 FKQ262161:FKQ262235 FUM262161:FUM262235 GEI262161:GEI262235 GOE262161:GOE262235 GYA262161:GYA262235 HHW262161:HHW262235 HRS262161:HRS262235 IBO262161:IBO262235 ILK262161:ILK262235 IVG262161:IVG262235 JFC262161:JFC262235 JOY262161:JOY262235 JYU262161:JYU262235 KIQ262161:KIQ262235 KSM262161:KSM262235 LCI262161:LCI262235 LME262161:LME262235 LWA262161:LWA262235 MFW262161:MFW262235 MPS262161:MPS262235 MZO262161:MZO262235 NJK262161:NJK262235 NTG262161:NTG262235 ODC262161:ODC262235 OMY262161:OMY262235 OWU262161:OWU262235 PGQ262161:PGQ262235 PQM262161:PQM262235 QAI262161:QAI262235 QKE262161:QKE262235 QUA262161:QUA262235 RDW262161:RDW262235 RNS262161:RNS262235 RXO262161:RXO262235 SHK262161:SHK262235 SRG262161:SRG262235 TBC262161:TBC262235 TKY262161:TKY262235 TUU262161:TUU262235 UEQ262161:UEQ262235 UOM262161:UOM262235 UYI262161:UYI262235 VIE262161:VIE262235 VSA262161:VSA262235 WBW262161:WBW262235 WLS262161:WLS262235 WVO262161:WVO262235 G327697:G327771 JC327697:JC327771 SY327697:SY327771 ACU327697:ACU327771 AMQ327697:AMQ327771 AWM327697:AWM327771 BGI327697:BGI327771 BQE327697:BQE327771 CAA327697:CAA327771 CJW327697:CJW327771 CTS327697:CTS327771 DDO327697:DDO327771 DNK327697:DNK327771 DXG327697:DXG327771 EHC327697:EHC327771 EQY327697:EQY327771 FAU327697:FAU327771 FKQ327697:FKQ327771 FUM327697:FUM327771 GEI327697:GEI327771 GOE327697:GOE327771 GYA327697:GYA327771 HHW327697:HHW327771 HRS327697:HRS327771 IBO327697:IBO327771 ILK327697:ILK327771 IVG327697:IVG327771 JFC327697:JFC327771 JOY327697:JOY327771 JYU327697:JYU327771 KIQ327697:KIQ327771 KSM327697:KSM327771 LCI327697:LCI327771 LME327697:LME327771 LWA327697:LWA327771 MFW327697:MFW327771 MPS327697:MPS327771 MZO327697:MZO327771 NJK327697:NJK327771 NTG327697:NTG327771 ODC327697:ODC327771 OMY327697:OMY327771 OWU327697:OWU327771 PGQ327697:PGQ327771 PQM327697:PQM327771 QAI327697:QAI327771 QKE327697:QKE327771 QUA327697:QUA327771 RDW327697:RDW327771 RNS327697:RNS327771 RXO327697:RXO327771 SHK327697:SHK327771 SRG327697:SRG327771 TBC327697:TBC327771 TKY327697:TKY327771 TUU327697:TUU327771 UEQ327697:UEQ327771 UOM327697:UOM327771 UYI327697:UYI327771 VIE327697:VIE327771 VSA327697:VSA327771 WBW327697:WBW327771 WLS327697:WLS327771 WVO327697:WVO327771 G393233:G393307 JC393233:JC393307 SY393233:SY393307 ACU393233:ACU393307 AMQ393233:AMQ393307 AWM393233:AWM393307 BGI393233:BGI393307 BQE393233:BQE393307 CAA393233:CAA393307 CJW393233:CJW393307 CTS393233:CTS393307 DDO393233:DDO393307 DNK393233:DNK393307 DXG393233:DXG393307 EHC393233:EHC393307 EQY393233:EQY393307 FAU393233:FAU393307 FKQ393233:FKQ393307 FUM393233:FUM393307 GEI393233:GEI393307 GOE393233:GOE393307 GYA393233:GYA393307 HHW393233:HHW393307 HRS393233:HRS393307 IBO393233:IBO393307 ILK393233:ILK393307 IVG393233:IVG393307 JFC393233:JFC393307 JOY393233:JOY393307 JYU393233:JYU393307 KIQ393233:KIQ393307 KSM393233:KSM393307 LCI393233:LCI393307 LME393233:LME393307 LWA393233:LWA393307 MFW393233:MFW393307 MPS393233:MPS393307 MZO393233:MZO393307 NJK393233:NJK393307 NTG393233:NTG393307 ODC393233:ODC393307 OMY393233:OMY393307 OWU393233:OWU393307 PGQ393233:PGQ393307 PQM393233:PQM393307 QAI393233:QAI393307 QKE393233:QKE393307 QUA393233:QUA393307 RDW393233:RDW393307 RNS393233:RNS393307 RXO393233:RXO393307 SHK393233:SHK393307 SRG393233:SRG393307 TBC393233:TBC393307 TKY393233:TKY393307 TUU393233:TUU393307 UEQ393233:UEQ393307 UOM393233:UOM393307 UYI393233:UYI393307 VIE393233:VIE393307 VSA393233:VSA393307 WBW393233:WBW393307 WLS393233:WLS393307 WVO393233:WVO393307 G458769:G458843 JC458769:JC458843 SY458769:SY458843 ACU458769:ACU458843 AMQ458769:AMQ458843 AWM458769:AWM458843 BGI458769:BGI458843 BQE458769:BQE458843 CAA458769:CAA458843 CJW458769:CJW458843 CTS458769:CTS458843 DDO458769:DDO458843 DNK458769:DNK458843 DXG458769:DXG458843 EHC458769:EHC458843 EQY458769:EQY458843 FAU458769:FAU458843 FKQ458769:FKQ458843 FUM458769:FUM458843 GEI458769:GEI458843 GOE458769:GOE458843 GYA458769:GYA458843 HHW458769:HHW458843 HRS458769:HRS458843 IBO458769:IBO458843 ILK458769:ILK458843 IVG458769:IVG458843 JFC458769:JFC458843 JOY458769:JOY458843 JYU458769:JYU458843 KIQ458769:KIQ458843 KSM458769:KSM458843 LCI458769:LCI458843 LME458769:LME458843 LWA458769:LWA458843 MFW458769:MFW458843 MPS458769:MPS458843 MZO458769:MZO458843 NJK458769:NJK458843 NTG458769:NTG458843 ODC458769:ODC458843 OMY458769:OMY458843 OWU458769:OWU458843 PGQ458769:PGQ458843 PQM458769:PQM458843 QAI458769:QAI458843 QKE458769:QKE458843 QUA458769:QUA458843 RDW458769:RDW458843 RNS458769:RNS458843 RXO458769:RXO458843 SHK458769:SHK458843 SRG458769:SRG458843 TBC458769:TBC458843 TKY458769:TKY458843 TUU458769:TUU458843 UEQ458769:UEQ458843 UOM458769:UOM458843 UYI458769:UYI458843 VIE458769:VIE458843 VSA458769:VSA458843 WBW458769:WBW458843 WLS458769:WLS458843 WVO458769:WVO458843 G524305:G524379 JC524305:JC524379 SY524305:SY524379 ACU524305:ACU524379 AMQ524305:AMQ524379 AWM524305:AWM524379 BGI524305:BGI524379 BQE524305:BQE524379 CAA524305:CAA524379 CJW524305:CJW524379 CTS524305:CTS524379 DDO524305:DDO524379 DNK524305:DNK524379 DXG524305:DXG524379 EHC524305:EHC524379 EQY524305:EQY524379 FAU524305:FAU524379 FKQ524305:FKQ524379 FUM524305:FUM524379 GEI524305:GEI524379 GOE524305:GOE524379 GYA524305:GYA524379 HHW524305:HHW524379 HRS524305:HRS524379 IBO524305:IBO524379 ILK524305:ILK524379 IVG524305:IVG524379 JFC524305:JFC524379 JOY524305:JOY524379 JYU524305:JYU524379 KIQ524305:KIQ524379 KSM524305:KSM524379 LCI524305:LCI524379 LME524305:LME524379 LWA524305:LWA524379 MFW524305:MFW524379 MPS524305:MPS524379 MZO524305:MZO524379 NJK524305:NJK524379 NTG524305:NTG524379 ODC524305:ODC524379 OMY524305:OMY524379 OWU524305:OWU524379 PGQ524305:PGQ524379 PQM524305:PQM524379 QAI524305:QAI524379 QKE524305:QKE524379 QUA524305:QUA524379 RDW524305:RDW524379 RNS524305:RNS524379 RXO524305:RXO524379 SHK524305:SHK524379 SRG524305:SRG524379 TBC524305:TBC524379 TKY524305:TKY524379 TUU524305:TUU524379 UEQ524305:UEQ524379 UOM524305:UOM524379 UYI524305:UYI524379 VIE524305:VIE524379 VSA524305:VSA524379 WBW524305:WBW524379 WLS524305:WLS524379 WVO524305:WVO524379 G589841:G589915 JC589841:JC589915 SY589841:SY589915 ACU589841:ACU589915 AMQ589841:AMQ589915 AWM589841:AWM589915 BGI589841:BGI589915 BQE589841:BQE589915 CAA589841:CAA589915 CJW589841:CJW589915 CTS589841:CTS589915 DDO589841:DDO589915 DNK589841:DNK589915 DXG589841:DXG589915 EHC589841:EHC589915 EQY589841:EQY589915 FAU589841:FAU589915 FKQ589841:FKQ589915 FUM589841:FUM589915 GEI589841:GEI589915 GOE589841:GOE589915 GYA589841:GYA589915 HHW589841:HHW589915 HRS589841:HRS589915 IBO589841:IBO589915 ILK589841:ILK589915 IVG589841:IVG589915 JFC589841:JFC589915 JOY589841:JOY589915 JYU589841:JYU589915 KIQ589841:KIQ589915 KSM589841:KSM589915 LCI589841:LCI589915 LME589841:LME589915 LWA589841:LWA589915 MFW589841:MFW589915 MPS589841:MPS589915 MZO589841:MZO589915 NJK589841:NJK589915 NTG589841:NTG589915 ODC589841:ODC589915 OMY589841:OMY589915 OWU589841:OWU589915 PGQ589841:PGQ589915 PQM589841:PQM589915 QAI589841:QAI589915 QKE589841:QKE589915 QUA589841:QUA589915 RDW589841:RDW589915 RNS589841:RNS589915 RXO589841:RXO589915 SHK589841:SHK589915 SRG589841:SRG589915 TBC589841:TBC589915 TKY589841:TKY589915 TUU589841:TUU589915 UEQ589841:UEQ589915 UOM589841:UOM589915 UYI589841:UYI589915 VIE589841:VIE589915 VSA589841:VSA589915 WBW589841:WBW589915 WLS589841:WLS589915 WVO589841:WVO589915 G655377:G655451 JC655377:JC655451 SY655377:SY655451 ACU655377:ACU655451 AMQ655377:AMQ655451 AWM655377:AWM655451 BGI655377:BGI655451 BQE655377:BQE655451 CAA655377:CAA655451 CJW655377:CJW655451 CTS655377:CTS655451 DDO655377:DDO655451 DNK655377:DNK655451 DXG655377:DXG655451 EHC655377:EHC655451 EQY655377:EQY655451 FAU655377:FAU655451 FKQ655377:FKQ655451 FUM655377:FUM655451 GEI655377:GEI655451 GOE655377:GOE655451 GYA655377:GYA655451 HHW655377:HHW655451 HRS655377:HRS655451 IBO655377:IBO655451 ILK655377:ILK655451 IVG655377:IVG655451 JFC655377:JFC655451 JOY655377:JOY655451 JYU655377:JYU655451 KIQ655377:KIQ655451 KSM655377:KSM655451 LCI655377:LCI655451 LME655377:LME655451 LWA655377:LWA655451 MFW655377:MFW655451 MPS655377:MPS655451 MZO655377:MZO655451 NJK655377:NJK655451 NTG655377:NTG655451 ODC655377:ODC655451 OMY655377:OMY655451 OWU655377:OWU655451 PGQ655377:PGQ655451 PQM655377:PQM655451 QAI655377:QAI655451 QKE655377:QKE655451 QUA655377:QUA655451 RDW655377:RDW655451 RNS655377:RNS655451 RXO655377:RXO655451 SHK655377:SHK655451 SRG655377:SRG655451 TBC655377:TBC655451 TKY655377:TKY655451 TUU655377:TUU655451 UEQ655377:UEQ655451 UOM655377:UOM655451 UYI655377:UYI655451 VIE655377:VIE655451 VSA655377:VSA655451 WBW655377:WBW655451 WLS655377:WLS655451 WVO655377:WVO655451 G720913:G720987 JC720913:JC720987 SY720913:SY720987 ACU720913:ACU720987 AMQ720913:AMQ720987 AWM720913:AWM720987 BGI720913:BGI720987 BQE720913:BQE720987 CAA720913:CAA720987 CJW720913:CJW720987 CTS720913:CTS720987 DDO720913:DDO720987 DNK720913:DNK720987 DXG720913:DXG720987 EHC720913:EHC720987 EQY720913:EQY720987 FAU720913:FAU720987 FKQ720913:FKQ720987 FUM720913:FUM720987 GEI720913:GEI720987 GOE720913:GOE720987 GYA720913:GYA720987 HHW720913:HHW720987 HRS720913:HRS720987 IBO720913:IBO720987 ILK720913:ILK720987 IVG720913:IVG720987 JFC720913:JFC720987 JOY720913:JOY720987 JYU720913:JYU720987 KIQ720913:KIQ720987 KSM720913:KSM720987 LCI720913:LCI720987 LME720913:LME720987 LWA720913:LWA720987 MFW720913:MFW720987 MPS720913:MPS720987 MZO720913:MZO720987 NJK720913:NJK720987 NTG720913:NTG720987 ODC720913:ODC720987 OMY720913:OMY720987 OWU720913:OWU720987 PGQ720913:PGQ720987 PQM720913:PQM720987 QAI720913:QAI720987 QKE720913:QKE720987 QUA720913:QUA720987 RDW720913:RDW720987 RNS720913:RNS720987 RXO720913:RXO720987 SHK720913:SHK720987 SRG720913:SRG720987 TBC720913:TBC720987 TKY720913:TKY720987 TUU720913:TUU720987 UEQ720913:UEQ720987 UOM720913:UOM720987 UYI720913:UYI720987 VIE720913:VIE720987 VSA720913:VSA720987 WBW720913:WBW720987 WLS720913:WLS720987 WVO720913:WVO720987 G786449:G786523 JC786449:JC786523 SY786449:SY786523 ACU786449:ACU786523 AMQ786449:AMQ786523 AWM786449:AWM786523 BGI786449:BGI786523 BQE786449:BQE786523 CAA786449:CAA786523 CJW786449:CJW786523 CTS786449:CTS786523 DDO786449:DDO786523 DNK786449:DNK786523 DXG786449:DXG786523 EHC786449:EHC786523 EQY786449:EQY786523 FAU786449:FAU786523 FKQ786449:FKQ786523 FUM786449:FUM786523 GEI786449:GEI786523 GOE786449:GOE786523 GYA786449:GYA786523 HHW786449:HHW786523 HRS786449:HRS786523 IBO786449:IBO786523 ILK786449:ILK786523 IVG786449:IVG786523 JFC786449:JFC786523 JOY786449:JOY786523 JYU786449:JYU786523 KIQ786449:KIQ786523 KSM786449:KSM786523 LCI786449:LCI786523 LME786449:LME786523 LWA786449:LWA786523 MFW786449:MFW786523 MPS786449:MPS786523 MZO786449:MZO786523 NJK786449:NJK786523 NTG786449:NTG786523 ODC786449:ODC786523 OMY786449:OMY786523 OWU786449:OWU786523 PGQ786449:PGQ786523 PQM786449:PQM786523 QAI786449:QAI786523 QKE786449:QKE786523 QUA786449:QUA786523 RDW786449:RDW786523 RNS786449:RNS786523 RXO786449:RXO786523 SHK786449:SHK786523 SRG786449:SRG786523 TBC786449:TBC786523 TKY786449:TKY786523 TUU786449:TUU786523 UEQ786449:UEQ786523 UOM786449:UOM786523 UYI786449:UYI786523 VIE786449:VIE786523 VSA786449:VSA786523 WBW786449:WBW786523 WLS786449:WLS786523 WVO786449:WVO786523 G851985:G852059 JC851985:JC852059 SY851985:SY852059 ACU851985:ACU852059 AMQ851985:AMQ852059 AWM851985:AWM852059 BGI851985:BGI852059 BQE851985:BQE852059 CAA851985:CAA852059 CJW851985:CJW852059 CTS851985:CTS852059 DDO851985:DDO852059 DNK851985:DNK852059 DXG851985:DXG852059 EHC851985:EHC852059 EQY851985:EQY852059 FAU851985:FAU852059 FKQ851985:FKQ852059 FUM851985:FUM852059 GEI851985:GEI852059 GOE851985:GOE852059 GYA851985:GYA852059 HHW851985:HHW852059 HRS851985:HRS852059 IBO851985:IBO852059 ILK851985:ILK852059 IVG851985:IVG852059 JFC851985:JFC852059 JOY851985:JOY852059 JYU851985:JYU852059 KIQ851985:KIQ852059 KSM851985:KSM852059 LCI851985:LCI852059 LME851985:LME852059 LWA851985:LWA852059 MFW851985:MFW852059 MPS851985:MPS852059 MZO851985:MZO852059 NJK851985:NJK852059 NTG851985:NTG852059 ODC851985:ODC852059 OMY851985:OMY852059 OWU851985:OWU852059 PGQ851985:PGQ852059 PQM851985:PQM852059 QAI851985:QAI852059 QKE851985:QKE852059 QUA851985:QUA852059 RDW851985:RDW852059 RNS851985:RNS852059 RXO851985:RXO852059 SHK851985:SHK852059 SRG851985:SRG852059 TBC851985:TBC852059 TKY851985:TKY852059 TUU851985:TUU852059 UEQ851985:UEQ852059 UOM851985:UOM852059 UYI851985:UYI852059 VIE851985:VIE852059 VSA851985:VSA852059 WBW851985:WBW852059 WLS851985:WLS852059 WVO851985:WVO852059 G917521:G917595 JC917521:JC917595 SY917521:SY917595 ACU917521:ACU917595 AMQ917521:AMQ917595 AWM917521:AWM917595 BGI917521:BGI917595 BQE917521:BQE917595 CAA917521:CAA917595 CJW917521:CJW917595 CTS917521:CTS917595 DDO917521:DDO917595 DNK917521:DNK917595 DXG917521:DXG917595 EHC917521:EHC917595 EQY917521:EQY917595 FAU917521:FAU917595 FKQ917521:FKQ917595 FUM917521:FUM917595 GEI917521:GEI917595 GOE917521:GOE917595 GYA917521:GYA917595 HHW917521:HHW917595 HRS917521:HRS917595 IBO917521:IBO917595 ILK917521:ILK917595 IVG917521:IVG917595 JFC917521:JFC917595 JOY917521:JOY917595 JYU917521:JYU917595 KIQ917521:KIQ917595 KSM917521:KSM917595 LCI917521:LCI917595 LME917521:LME917595 LWA917521:LWA917595 MFW917521:MFW917595 MPS917521:MPS917595 MZO917521:MZO917595 NJK917521:NJK917595 NTG917521:NTG917595 ODC917521:ODC917595 OMY917521:OMY917595 OWU917521:OWU917595 PGQ917521:PGQ917595 PQM917521:PQM917595 QAI917521:QAI917595 QKE917521:QKE917595 QUA917521:QUA917595 RDW917521:RDW917595 RNS917521:RNS917595 RXO917521:RXO917595 SHK917521:SHK917595 SRG917521:SRG917595 TBC917521:TBC917595 TKY917521:TKY917595 TUU917521:TUU917595 UEQ917521:UEQ917595 UOM917521:UOM917595 UYI917521:UYI917595 VIE917521:VIE917595 VSA917521:VSA917595 WBW917521:WBW917595 WLS917521:WLS917595 WVO917521:WVO917595 G983057:G983131 JC983057:JC983131 SY983057:SY983131 ACU983057:ACU983131 AMQ983057:AMQ983131 AWM983057:AWM983131 BGI983057:BGI983131 BQE983057:BQE983131 CAA983057:CAA983131 CJW983057:CJW983131 CTS983057:CTS983131 DDO983057:DDO983131 DNK983057:DNK983131 DXG983057:DXG983131 EHC983057:EHC983131 EQY983057:EQY983131 FAU983057:FAU983131 FKQ983057:FKQ983131 FUM983057:FUM983131 GEI983057:GEI983131 GOE983057:GOE983131 GYA983057:GYA983131 HHW983057:HHW983131 HRS983057:HRS983131 IBO983057:IBO983131 ILK983057:ILK983131 IVG983057:IVG983131 JFC983057:JFC983131 JOY983057:JOY983131 JYU983057:JYU983131 KIQ983057:KIQ983131 KSM983057:KSM983131 LCI983057:LCI983131 LME983057:LME983131 LWA983057:LWA983131 MFW983057:MFW983131 MPS983057:MPS983131 MZO983057:MZO983131 NJK983057:NJK983131 NTG983057:NTG983131 ODC983057:ODC983131 OMY983057:OMY983131 OWU983057:OWU983131 PGQ983057:PGQ983131 PQM983057:PQM983131 QAI983057:QAI983131 QKE983057:QKE983131 QUA983057:QUA983131 RDW983057:RDW983131 RNS983057:RNS983131 RXO983057:RXO983131 SHK983057:SHK983131 SRG983057:SRG983131 TBC983057:TBC983131 TKY983057:TKY983131 TUU983057:TUU983131 UEQ983057:UEQ983131 UOM983057:UOM983131 UYI983057:UYI983131 VIE983057:VIE983131 VSA983057:VSA983131 WBW983057:WBW983131 WLS983057:WLS983131 WVO983057:WVO983131 WBW90:WBW91 VSA90:VSA91 VIE90:VIE91 UYI90:UYI91 UOM90:UOM91 UEQ90:UEQ91 TUU90:TUU91 TKY90:TKY91 TBC90:TBC91 SRG90:SRG91 SHK90:SHK91 RXO90:RXO91 RNS90:RNS91 RDW90:RDW91 QUA90:QUA91 QKE90:QKE91 QAI90:QAI91 PQM90:PQM91 PGQ90:PGQ91 OWU90:OWU91 OMY90:OMY91 ODC90:ODC91 NTG90:NTG91 NJK90:NJK91 MZO90:MZO91 MPS90:MPS91 MFW90:MFW91 LWA90:LWA91 LME90:LME91 LCI90:LCI91 KSM90:KSM91 KIQ90:KIQ91 JYU90:JYU91 JOY90:JOY91 JFC90:JFC91 IVG90:IVG91 ILK90:ILK91 IBO90:IBO91 HRS90:HRS91 HHW90:HHW91 GYA90:GYA91 GOE90:GOE91 GEI90:GEI91 FUM90:FUM91 FKQ90:FKQ91 FAU90:FAU91 EQY90:EQY91 EHC90:EHC91 DXG90:DXG91 DNK90:DNK91 DDO90:DDO91 CTS90:CTS91 CJW90:CJW91 CAA90:CAA91 BQE90:BQE91 BGI90:BGI91 AWM90:AWM91 AMQ90:AMQ91 ACU90:ACU91 SY90:SY91 JC90:JC91 G90:G91 WVO90:WVO91 WLS90:WLS91 WVO88 G88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WVO86 WLS8:WLS86 WBW8:WBW86 VSA8:VSA86 VIE8:VIE86 UYI8:UYI86 UOM8:UOM86 UEQ8:UEQ86 TUU8:TUU86 TKY8:TKY86 TBC8:TBC86 SRG8:SRG86 SHK8:SHK86 RXO8:RXO86 RNS8:RNS86 RDW8:RDW86 QUA8:QUA86 QKE8:QKE86 QAI8:QAI86 PQM8:PQM86 PGQ8:PGQ86 OWU8:OWU86 OMY8:OMY86 ODC8:ODC86 NTG8:NTG86 NJK8:NJK86 MZO8:MZO86 MPS8:MPS86 MFW8:MFW86 LWA8:LWA86 LME8:LME86 LCI8:LCI86 KSM8:KSM86 KIQ8:KIQ86 JYU8:JYU86 JOY8:JOY86 JFC8:JFC86 IVG8:IVG86 ILK8:ILK86 IBO8:IBO86 HRS8:HRS86 HHW8:HHW86 GYA8:GYA86 GOE8:GOE86 GEI8:GEI86 FUM8:FUM86 FKQ8:FKQ86 FAU8:FAU86 EQY8:EQY86 EHC8:EHC86 DXG8:DXG86 DNK8:DNK86 DDO8:DDO86 CTS8:CTS86 CJW8:CJW86 CAA8:CAA86 BQE8:BQE86 BGI8:BGI86 AWM8:AWM86 AMQ8:AMQ86 ACU8:ACU86 SY8:SY86 JC8:JC86 G8:G86">
      <formula1>"01 Январь,02 Февраль,03 Март,04 Апрель,05 Май,06 Июнь,07 Июль,08 Август,09 Сентябрь,10 Октябрь,11 Ноябрь,12 Декабрь,99 Прошлый год"</formula1>
    </dataValidation>
    <dataValidation allowBlank="1" showInputMessage="1" showErrorMessage="1" prompt="Введите наименование на рус.языке" sqref="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C65561:C65572 IY65561:IY65572 SU65561:SU65572 ACQ65561:ACQ65572 AMM65561:AMM65572 AWI65561:AWI65572 BGE65561:BGE65572 BQA65561:BQA65572 BZW65561:BZW65572 CJS65561:CJS65572 CTO65561:CTO65572 DDK65561:DDK65572 DNG65561:DNG65572 DXC65561:DXC65572 EGY65561:EGY65572 EQU65561:EQU65572 FAQ65561:FAQ65572 FKM65561:FKM65572 FUI65561:FUI65572 GEE65561:GEE65572 GOA65561:GOA65572 GXW65561:GXW65572 HHS65561:HHS65572 HRO65561:HRO65572 IBK65561:IBK65572 ILG65561:ILG65572 IVC65561:IVC65572 JEY65561:JEY65572 JOU65561:JOU65572 JYQ65561:JYQ65572 KIM65561:KIM65572 KSI65561:KSI65572 LCE65561:LCE65572 LMA65561:LMA65572 LVW65561:LVW65572 MFS65561:MFS65572 MPO65561:MPO65572 MZK65561:MZK65572 NJG65561:NJG65572 NTC65561:NTC65572 OCY65561:OCY65572 OMU65561:OMU65572 OWQ65561:OWQ65572 PGM65561:PGM65572 PQI65561:PQI65572 QAE65561:QAE65572 QKA65561:QKA65572 QTW65561:QTW65572 RDS65561:RDS65572 RNO65561:RNO65572 RXK65561:RXK65572 SHG65561:SHG65572 SRC65561:SRC65572 TAY65561:TAY65572 TKU65561:TKU65572 TUQ65561:TUQ65572 UEM65561:UEM65572 UOI65561:UOI65572 UYE65561:UYE65572 VIA65561:VIA65572 VRW65561:VRW65572 WBS65561:WBS65572 WLO65561:WLO65572 WVK65561:WVK65572 C131097:C131108 IY131097:IY131108 SU131097:SU131108 ACQ131097:ACQ131108 AMM131097:AMM131108 AWI131097:AWI131108 BGE131097:BGE131108 BQA131097:BQA131108 BZW131097:BZW131108 CJS131097:CJS131108 CTO131097:CTO131108 DDK131097:DDK131108 DNG131097:DNG131108 DXC131097:DXC131108 EGY131097:EGY131108 EQU131097:EQU131108 FAQ131097:FAQ131108 FKM131097:FKM131108 FUI131097:FUI131108 GEE131097:GEE131108 GOA131097:GOA131108 GXW131097:GXW131108 HHS131097:HHS131108 HRO131097:HRO131108 IBK131097:IBK131108 ILG131097:ILG131108 IVC131097:IVC131108 JEY131097:JEY131108 JOU131097:JOU131108 JYQ131097:JYQ131108 KIM131097:KIM131108 KSI131097:KSI131108 LCE131097:LCE131108 LMA131097:LMA131108 LVW131097:LVW131108 MFS131097:MFS131108 MPO131097:MPO131108 MZK131097:MZK131108 NJG131097:NJG131108 NTC131097:NTC131108 OCY131097:OCY131108 OMU131097:OMU131108 OWQ131097:OWQ131108 PGM131097:PGM131108 PQI131097:PQI131108 QAE131097:QAE131108 QKA131097:QKA131108 QTW131097:QTW131108 RDS131097:RDS131108 RNO131097:RNO131108 RXK131097:RXK131108 SHG131097:SHG131108 SRC131097:SRC131108 TAY131097:TAY131108 TKU131097:TKU131108 TUQ131097:TUQ131108 UEM131097:UEM131108 UOI131097:UOI131108 UYE131097:UYE131108 VIA131097:VIA131108 VRW131097:VRW131108 WBS131097:WBS131108 WLO131097:WLO131108 WVK131097:WVK131108 C196633:C196644 IY196633:IY196644 SU196633:SU196644 ACQ196633:ACQ196644 AMM196633:AMM196644 AWI196633:AWI196644 BGE196633:BGE196644 BQA196633:BQA196644 BZW196633:BZW196644 CJS196633:CJS196644 CTO196633:CTO196644 DDK196633:DDK196644 DNG196633:DNG196644 DXC196633:DXC196644 EGY196633:EGY196644 EQU196633:EQU196644 FAQ196633:FAQ196644 FKM196633:FKM196644 FUI196633:FUI196644 GEE196633:GEE196644 GOA196633:GOA196644 GXW196633:GXW196644 HHS196633:HHS196644 HRO196633:HRO196644 IBK196633:IBK196644 ILG196633:ILG196644 IVC196633:IVC196644 JEY196633:JEY196644 JOU196633:JOU196644 JYQ196633:JYQ196644 KIM196633:KIM196644 KSI196633:KSI196644 LCE196633:LCE196644 LMA196633:LMA196644 LVW196633:LVW196644 MFS196633:MFS196644 MPO196633:MPO196644 MZK196633:MZK196644 NJG196633:NJG196644 NTC196633:NTC196644 OCY196633:OCY196644 OMU196633:OMU196644 OWQ196633:OWQ196644 PGM196633:PGM196644 PQI196633:PQI196644 QAE196633:QAE196644 QKA196633:QKA196644 QTW196633:QTW196644 RDS196633:RDS196644 RNO196633:RNO196644 RXK196633:RXK196644 SHG196633:SHG196644 SRC196633:SRC196644 TAY196633:TAY196644 TKU196633:TKU196644 TUQ196633:TUQ196644 UEM196633:UEM196644 UOI196633:UOI196644 UYE196633:UYE196644 VIA196633:VIA196644 VRW196633:VRW196644 WBS196633:WBS196644 WLO196633:WLO196644 WVK196633:WVK196644 C262169:C262180 IY262169:IY262180 SU262169:SU262180 ACQ262169:ACQ262180 AMM262169:AMM262180 AWI262169:AWI262180 BGE262169:BGE262180 BQA262169:BQA262180 BZW262169:BZW262180 CJS262169:CJS262180 CTO262169:CTO262180 DDK262169:DDK262180 DNG262169:DNG262180 DXC262169:DXC262180 EGY262169:EGY262180 EQU262169:EQU262180 FAQ262169:FAQ262180 FKM262169:FKM262180 FUI262169:FUI262180 GEE262169:GEE262180 GOA262169:GOA262180 GXW262169:GXW262180 HHS262169:HHS262180 HRO262169:HRO262180 IBK262169:IBK262180 ILG262169:ILG262180 IVC262169:IVC262180 JEY262169:JEY262180 JOU262169:JOU262180 JYQ262169:JYQ262180 KIM262169:KIM262180 KSI262169:KSI262180 LCE262169:LCE262180 LMA262169:LMA262180 LVW262169:LVW262180 MFS262169:MFS262180 MPO262169:MPO262180 MZK262169:MZK262180 NJG262169:NJG262180 NTC262169:NTC262180 OCY262169:OCY262180 OMU262169:OMU262180 OWQ262169:OWQ262180 PGM262169:PGM262180 PQI262169:PQI262180 QAE262169:QAE262180 QKA262169:QKA262180 QTW262169:QTW262180 RDS262169:RDS262180 RNO262169:RNO262180 RXK262169:RXK262180 SHG262169:SHG262180 SRC262169:SRC262180 TAY262169:TAY262180 TKU262169:TKU262180 TUQ262169:TUQ262180 UEM262169:UEM262180 UOI262169:UOI262180 UYE262169:UYE262180 VIA262169:VIA262180 VRW262169:VRW262180 WBS262169:WBS262180 WLO262169:WLO262180 WVK262169:WVK262180 C327705:C327716 IY327705:IY327716 SU327705:SU327716 ACQ327705:ACQ327716 AMM327705:AMM327716 AWI327705:AWI327716 BGE327705:BGE327716 BQA327705:BQA327716 BZW327705:BZW327716 CJS327705:CJS327716 CTO327705:CTO327716 DDK327705:DDK327716 DNG327705:DNG327716 DXC327705:DXC327716 EGY327705:EGY327716 EQU327705:EQU327716 FAQ327705:FAQ327716 FKM327705:FKM327716 FUI327705:FUI327716 GEE327705:GEE327716 GOA327705:GOA327716 GXW327705:GXW327716 HHS327705:HHS327716 HRO327705:HRO327716 IBK327705:IBK327716 ILG327705:ILG327716 IVC327705:IVC327716 JEY327705:JEY327716 JOU327705:JOU327716 JYQ327705:JYQ327716 KIM327705:KIM327716 KSI327705:KSI327716 LCE327705:LCE327716 LMA327705:LMA327716 LVW327705:LVW327716 MFS327705:MFS327716 MPO327705:MPO327716 MZK327705:MZK327716 NJG327705:NJG327716 NTC327705:NTC327716 OCY327705:OCY327716 OMU327705:OMU327716 OWQ327705:OWQ327716 PGM327705:PGM327716 PQI327705:PQI327716 QAE327705:QAE327716 QKA327705:QKA327716 QTW327705:QTW327716 RDS327705:RDS327716 RNO327705:RNO327716 RXK327705:RXK327716 SHG327705:SHG327716 SRC327705:SRC327716 TAY327705:TAY327716 TKU327705:TKU327716 TUQ327705:TUQ327716 UEM327705:UEM327716 UOI327705:UOI327716 UYE327705:UYE327716 VIA327705:VIA327716 VRW327705:VRW327716 WBS327705:WBS327716 WLO327705:WLO327716 WVK327705:WVK327716 C393241:C393252 IY393241:IY393252 SU393241:SU393252 ACQ393241:ACQ393252 AMM393241:AMM393252 AWI393241:AWI393252 BGE393241:BGE393252 BQA393241:BQA393252 BZW393241:BZW393252 CJS393241:CJS393252 CTO393241:CTO393252 DDK393241:DDK393252 DNG393241:DNG393252 DXC393241:DXC393252 EGY393241:EGY393252 EQU393241:EQU393252 FAQ393241:FAQ393252 FKM393241:FKM393252 FUI393241:FUI393252 GEE393241:GEE393252 GOA393241:GOA393252 GXW393241:GXW393252 HHS393241:HHS393252 HRO393241:HRO393252 IBK393241:IBK393252 ILG393241:ILG393252 IVC393241:IVC393252 JEY393241:JEY393252 JOU393241:JOU393252 JYQ393241:JYQ393252 KIM393241:KIM393252 KSI393241:KSI393252 LCE393241:LCE393252 LMA393241:LMA393252 LVW393241:LVW393252 MFS393241:MFS393252 MPO393241:MPO393252 MZK393241:MZK393252 NJG393241:NJG393252 NTC393241:NTC393252 OCY393241:OCY393252 OMU393241:OMU393252 OWQ393241:OWQ393252 PGM393241:PGM393252 PQI393241:PQI393252 QAE393241:QAE393252 QKA393241:QKA393252 QTW393241:QTW393252 RDS393241:RDS393252 RNO393241:RNO393252 RXK393241:RXK393252 SHG393241:SHG393252 SRC393241:SRC393252 TAY393241:TAY393252 TKU393241:TKU393252 TUQ393241:TUQ393252 UEM393241:UEM393252 UOI393241:UOI393252 UYE393241:UYE393252 VIA393241:VIA393252 VRW393241:VRW393252 WBS393241:WBS393252 WLO393241:WLO393252 WVK393241:WVK393252 C458777:C458788 IY458777:IY458788 SU458777:SU458788 ACQ458777:ACQ458788 AMM458777:AMM458788 AWI458777:AWI458788 BGE458777:BGE458788 BQA458777:BQA458788 BZW458777:BZW458788 CJS458777:CJS458788 CTO458777:CTO458788 DDK458777:DDK458788 DNG458777:DNG458788 DXC458777:DXC458788 EGY458777:EGY458788 EQU458777:EQU458788 FAQ458777:FAQ458788 FKM458777:FKM458788 FUI458777:FUI458788 GEE458777:GEE458788 GOA458777:GOA458788 GXW458777:GXW458788 HHS458777:HHS458788 HRO458777:HRO458788 IBK458777:IBK458788 ILG458777:ILG458788 IVC458777:IVC458788 JEY458777:JEY458788 JOU458777:JOU458788 JYQ458777:JYQ458788 KIM458777:KIM458788 KSI458777:KSI458788 LCE458777:LCE458788 LMA458777:LMA458788 LVW458777:LVW458788 MFS458777:MFS458788 MPO458777:MPO458788 MZK458777:MZK458788 NJG458777:NJG458788 NTC458777:NTC458788 OCY458777:OCY458788 OMU458777:OMU458788 OWQ458777:OWQ458788 PGM458777:PGM458788 PQI458777:PQI458788 QAE458777:QAE458788 QKA458777:QKA458788 QTW458777:QTW458788 RDS458777:RDS458788 RNO458777:RNO458788 RXK458777:RXK458788 SHG458777:SHG458788 SRC458777:SRC458788 TAY458777:TAY458788 TKU458777:TKU458788 TUQ458777:TUQ458788 UEM458777:UEM458788 UOI458777:UOI458788 UYE458777:UYE458788 VIA458777:VIA458788 VRW458777:VRW458788 WBS458777:WBS458788 WLO458777:WLO458788 WVK458777:WVK458788 C524313:C524324 IY524313:IY524324 SU524313:SU524324 ACQ524313:ACQ524324 AMM524313:AMM524324 AWI524313:AWI524324 BGE524313:BGE524324 BQA524313:BQA524324 BZW524313:BZW524324 CJS524313:CJS524324 CTO524313:CTO524324 DDK524313:DDK524324 DNG524313:DNG524324 DXC524313:DXC524324 EGY524313:EGY524324 EQU524313:EQU524324 FAQ524313:FAQ524324 FKM524313:FKM524324 FUI524313:FUI524324 GEE524313:GEE524324 GOA524313:GOA524324 GXW524313:GXW524324 HHS524313:HHS524324 HRO524313:HRO524324 IBK524313:IBK524324 ILG524313:ILG524324 IVC524313:IVC524324 JEY524313:JEY524324 JOU524313:JOU524324 JYQ524313:JYQ524324 KIM524313:KIM524324 KSI524313:KSI524324 LCE524313:LCE524324 LMA524313:LMA524324 LVW524313:LVW524324 MFS524313:MFS524324 MPO524313:MPO524324 MZK524313:MZK524324 NJG524313:NJG524324 NTC524313:NTC524324 OCY524313:OCY524324 OMU524313:OMU524324 OWQ524313:OWQ524324 PGM524313:PGM524324 PQI524313:PQI524324 QAE524313:QAE524324 QKA524313:QKA524324 QTW524313:QTW524324 RDS524313:RDS524324 RNO524313:RNO524324 RXK524313:RXK524324 SHG524313:SHG524324 SRC524313:SRC524324 TAY524313:TAY524324 TKU524313:TKU524324 TUQ524313:TUQ524324 UEM524313:UEM524324 UOI524313:UOI524324 UYE524313:UYE524324 VIA524313:VIA524324 VRW524313:VRW524324 WBS524313:WBS524324 WLO524313:WLO524324 WVK524313:WVK524324 C589849:C589860 IY589849:IY589860 SU589849:SU589860 ACQ589849:ACQ589860 AMM589849:AMM589860 AWI589849:AWI589860 BGE589849:BGE589860 BQA589849:BQA589860 BZW589849:BZW589860 CJS589849:CJS589860 CTO589849:CTO589860 DDK589849:DDK589860 DNG589849:DNG589860 DXC589849:DXC589860 EGY589849:EGY589860 EQU589849:EQU589860 FAQ589849:FAQ589860 FKM589849:FKM589860 FUI589849:FUI589860 GEE589849:GEE589860 GOA589849:GOA589860 GXW589849:GXW589860 HHS589849:HHS589860 HRO589849:HRO589860 IBK589849:IBK589860 ILG589849:ILG589860 IVC589849:IVC589860 JEY589849:JEY589860 JOU589849:JOU589860 JYQ589849:JYQ589860 KIM589849:KIM589860 KSI589849:KSI589860 LCE589849:LCE589860 LMA589849:LMA589860 LVW589849:LVW589860 MFS589849:MFS589860 MPO589849:MPO589860 MZK589849:MZK589860 NJG589849:NJG589860 NTC589849:NTC589860 OCY589849:OCY589860 OMU589849:OMU589860 OWQ589849:OWQ589860 PGM589849:PGM589860 PQI589849:PQI589860 QAE589849:QAE589860 QKA589849:QKA589860 QTW589849:QTW589860 RDS589849:RDS589860 RNO589849:RNO589860 RXK589849:RXK589860 SHG589849:SHG589860 SRC589849:SRC589860 TAY589849:TAY589860 TKU589849:TKU589860 TUQ589849:TUQ589860 UEM589849:UEM589860 UOI589849:UOI589860 UYE589849:UYE589860 VIA589849:VIA589860 VRW589849:VRW589860 WBS589849:WBS589860 WLO589849:WLO589860 WVK589849:WVK589860 C655385:C655396 IY655385:IY655396 SU655385:SU655396 ACQ655385:ACQ655396 AMM655385:AMM655396 AWI655385:AWI655396 BGE655385:BGE655396 BQA655385:BQA655396 BZW655385:BZW655396 CJS655385:CJS655396 CTO655385:CTO655396 DDK655385:DDK655396 DNG655385:DNG655396 DXC655385:DXC655396 EGY655385:EGY655396 EQU655385:EQU655396 FAQ655385:FAQ655396 FKM655385:FKM655396 FUI655385:FUI655396 GEE655385:GEE655396 GOA655385:GOA655396 GXW655385:GXW655396 HHS655385:HHS655396 HRO655385:HRO655396 IBK655385:IBK655396 ILG655385:ILG655396 IVC655385:IVC655396 JEY655385:JEY655396 JOU655385:JOU655396 JYQ655385:JYQ655396 KIM655385:KIM655396 KSI655385:KSI655396 LCE655385:LCE655396 LMA655385:LMA655396 LVW655385:LVW655396 MFS655385:MFS655396 MPO655385:MPO655396 MZK655385:MZK655396 NJG655385:NJG655396 NTC655385:NTC655396 OCY655385:OCY655396 OMU655385:OMU655396 OWQ655385:OWQ655396 PGM655385:PGM655396 PQI655385:PQI655396 QAE655385:QAE655396 QKA655385:QKA655396 QTW655385:QTW655396 RDS655385:RDS655396 RNO655385:RNO655396 RXK655385:RXK655396 SHG655385:SHG655396 SRC655385:SRC655396 TAY655385:TAY655396 TKU655385:TKU655396 TUQ655385:TUQ655396 UEM655385:UEM655396 UOI655385:UOI655396 UYE655385:UYE655396 VIA655385:VIA655396 VRW655385:VRW655396 WBS655385:WBS655396 WLO655385:WLO655396 WVK655385:WVK655396 C720921:C720932 IY720921:IY720932 SU720921:SU720932 ACQ720921:ACQ720932 AMM720921:AMM720932 AWI720921:AWI720932 BGE720921:BGE720932 BQA720921:BQA720932 BZW720921:BZW720932 CJS720921:CJS720932 CTO720921:CTO720932 DDK720921:DDK720932 DNG720921:DNG720932 DXC720921:DXC720932 EGY720921:EGY720932 EQU720921:EQU720932 FAQ720921:FAQ720932 FKM720921:FKM720932 FUI720921:FUI720932 GEE720921:GEE720932 GOA720921:GOA720932 GXW720921:GXW720932 HHS720921:HHS720932 HRO720921:HRO720932 IBK720921:IBK720932 ILG720921:ILG720932 IVC720921:IVC720932 JEY720921:JEY720932 JOU720921:JOU720932 JYQ720921:JYQ720932 KIM720921:KIM720932 KSI720921:KSI720932 LCE720921:LCE720932 LMA720921:LMA720932 LVW720921:LVW720932 MFS720921:MFS720932 MPO720921:MPO720932 MZK720921:MZK720932 NJG720921:NJG720932 NTC720921:NTC720932 OCY720921:OCY720932 OMU720921:OMU720932 OWQ720921:OWQ720932 PGM720921:PGM720932 PQI720921:PQI720932 QAE720921:QAE720932 QKA720921:QKA720932 QTW720921:QTW720932 RDS720921:RDS720932 RNO720921:RNO720932 RXK720921:RXK720932 SHG720921:SHG720932 SRC720921:SRC720932 TAY720921:TAY720932 TKU720921:TKU720932 TUQ720921:TUQ720932 UEM720921:UEM720932 UOI720921:UOI720932 UYE720921:UYE720932 VIA720921:VIA720932 VRW720921:VRW720932 WBS720921:WBS720932 WLO720921:WLO720932 WVK720921:WVK720932 C786457:C786468 IY786457:IY786468 SU786457:SU786468 ACQ786457:ACQ786468 AMM786457:AMM786468 AWI786457:AWI786468 BGE786457:BGE786468 BQA786457:BQA786468 BZW786457:BZW786468 CJS786457:CJS786468 CTO786457:CTO786468 DDK786457:DDK786468 DNG786457:DNG786468 DXC786457:DXC786468 EGY786457:EGY786468 EQU786457:EQU786468 FAQ786457:FAQ786468 FKM786457:FKM786468 FUI786457:FUI786468 GEE786457:GEE786468 GOA786457:GOA786468 GXW786457:GXW786468 HHS786457:HHS786468 HRO786457:HRO786468 IBK786457:IBK786468 ILG786457:ILG786468 IVC786457:IVC786468 JEY786457:JEY786468 JOU786457:JOU786468 JYQ786457:JYQ786468 KIM786457:KIM786468 KSI786457:KSI786468 LCE786457:LCE786468 LMA786457:LMA786468 LVW786457:LVW786468 MFS786457:MFS786468 MPO786457:MPO786468 MZK786457:MZK786468 NJG786457:NJG786468 NTC786457:NTC786468 OCY786457:OCY786468 OMU786457:OMU786468 OWQ786457:OWQ786468 PGM786457:PGM786468 PQI786457:PQI786468 QAE786457:QAE786468 QKA786457:QKA786468 QTW786457:QTW786468 RDS786457:RDS786468 RNO786457:RNO786468 RXK786457:RXK786468 SHG786457:SHG786468 SRC786457:SRC786468 TAY786457:TAY786468 TKU786457:TKU786468 TUQ786457:TUQ786468 UEM786457:UEM786468 UOI786457:UOI786468 UYE786457:UYE786468 VIA786457:VIA786468 VRW786457:VRW786468 WBS786457:WBS786468 WLO786457:WLO786468 WVK786457:WVK786468 C851993:C852004 IY851993:IY852004 SU851993:SU852004 ACQ851993:ACQ852004 AMM851993:AMM852004 AWI851993:AWI852004 BGE851993:BGE852004 BQA851993:BQA852004 BZW851993:BZW852004 CJS851993:CJS852004 CTO851993:CTO852004 DDK851993:DDK852004 DNG851993:DNG852004 DXC851993:DXC852004 EGY851993:EGY852004 EQU851993:EQU852004 FAQ851993:FAQ852004 FKM851993:FKM852004 FUI851993:FUI852004 GEE851993:GEE852004 GOA851993:GOA852004 GXW851993:GXW852004 HHS851993:HHS852004 HRO851993:HRO852004 IBK851993:IBK852004 ILG851993:ILG852004 IVC851993:IVC852004 JEY851993:JEY852004 JOU851993:JOU852004 JYQ851993:JYQ852004 KIM851993:KIM852004 KSI851993:KSI852004 LCE851993:LCE852004 LMA851993:LMA852004 LVW851993:LVW852004 MFS851993:MFS852004 MPO851993:MPO852004 MZK851993:MZK852004 NJG851993:NJG852004 NTC851993:NTC852004 OCY851993:OCY852004 OMU851993:OMU852004 OWQ851993:OWQ852004 PGM851993:PGM852004 PQI851993:PQI852004 QAE851993:QAE852004 QKA851993:QKA852004 QTW851993:QTW852004 RDS851993:RDS852004 RNO851993:RNO852004 RXK851993:RXK852004 SHG851993:SHG852004 SRC851993:SRC852004 TAY851993:TAY852004 TKU851993:TKU852004 TUQ851993:TUQ852004 UEM851993:UEM852004 UOI851993:UOI852004 UYE851993:UYE852004 VIA851993:VIA852004 VRW851993:VRW852004 WBS851993:WBS852004 WLO851993:WLO852004 WVK851993:WVK852004 C917529:C917540 IY917529:IY917540 SU917529:SU917540 ACQ917529:ACQ917540 AMM917529:AMM917540 AWI917529:AWI917540 BGE917529:BGE917540 BQA917529:BQA917540 BZW917529:BZW917540 CJS917529:CJS917540 CTO917529:CTO917540 DDK917529:DDK917540 DNG917529:DNG917540 DXC917529:DXC917540 EGY917529:EGY917540 EQU917529:EQU917540 FAQ917529:FAQ917540 FKM917529:FKM917540 FUI917529:FUI917540 GEE917529:GEE917540 GOA917529:GOA917540 GXW917529:GXW917540 HHS917529:HHS917540 HRO917529:HRO917540 IBK917529:IBK917540 ILG917529:ILG917540 IVC917529:IVC917540 JEY917529:JEY917540 JOU917529:JOU917540 JYQ917529:JYQ917540 KIM917529:KIM917540 KSI917529:KSI917540 LCE917529:LCE917540 LMA917529:LMA917540 LVW917529:LVW917540 MFS917529:MFS917540 MPO917529:MPO917540 MZK917529:MZK917540 NJG917529:NJG917540 NTC917529:NTC917540 OCY917529:OCY917540 OMU917529:OMU917540 OWQ917529:OWQ917540 PGM917529:PGM917540 PQI917529:PQI917540 QAE917529:QAE917540 QKA917529:QKA917540 QTW917529:QTW917540 RDS917529:RDS917540 RNO917529:RNO917540 RXK917529:RXK917540 SHG917529:SHG917540 SRC917529:SRC917540 TAY917529:TAY917540 TKU917529:TKU917540 TUQ917529:TUQ917540 UEM917529:UEM917540 UOI917529:UOI917540 UYE917529:UYE917540 VIA917529:VIA917540 VRW917529:VRW917540 WBS917529:WBS917540 WLO917529:WLO917540 WVK917529:WVK917540 C983065:C983076 IY983065:IY983076 SU983065:SU983076 ACQ983065:ACQ983076 AMM983065:AMM983076 AWI983065:AWI983076 BGE983065:BGE983076 BQA983065:BQA983076 BZW983065:BZW983076 CJS983065:CJS983076 CTO983065:CTO983076 DDK983065:DDK983076 DNG983065:DNG983076 DXC983065:DXC983076 EGY983065:EGY983076 EQU983065:EQU983076 FAQ983065:FAQ983076 FKM983065:FKM983076 FUI983065:FUI983076 GEE983065:GEE983076 GOA983065:GOA983076 GXW983065:GXW983076 HHS983065:HHS983076 HRO983065:HRO983076 IBK983065:IBK983076 ILG983065:ILG983076 IVC983065:IVC983076 JEY983065:JEY983076 JOU983065:JOU983076 JYQ983065:JYQ983076 KIM983065:KIM983076 KSI983065:KSI983076 LCE983065:LCE983076 LMA983065:LMA983076 LVW983065:LVW983076 MFS983065:MFS983076 MPO983065:MPO983076 MZK983065:MZK983076 NJG983065:NJG983076 NTC983065:NTC983076 OCY983065:OCY983076 OMU983065:OMU983076 OWQ983065:OWQ983076 PGM983065:PGM983076 PQI983065:PQI983076 QAE983065:QAE983076 QKA983065:QKA983076 QTW983065:QTW983076 RDS983065:RDS983076 RNO983065:RNO983076 RXK983065:RXK983076 SHG983065:SHG983076 SRC983065:SRC983076 TAY983065:TAY983076 TKU983065:TKU983076 TUQ983065:TUQ983076 UEM983065:UEM983076 UOI983065:UOI983076 UYE983065:UYE983076 VIA983065:VIA983076 VRW983065:VRW983076 WBS983065:WBS983076 WLO983065:WLO983076 WVK983065:WVK983076 C65581:C65590 IY65581:IY65590 SU65581:SU65590 ACQ65581:ACQ65590 AMM65581:AMM65590 AWI65581:AWI65590 BGE65581:BGE65590 BQA65581:BQA65590 BZW65581:BZW65590 CJS65581:CJS65590 CTO65581:CTO65590 DDK65581:DDK65590 DNG65581:DNG65590 DXC65581:DXC65590 EGY65581:EGY65590 EQU65581:EQU65590 FAQ65581:FAQ65590 FKM65581:FKM65590 FUI65581:FUI65590 GEE65581:GEE65590 GOA65581:GOA65590 GXW65581:GXW65590 HHS65581:HHS65590 HRO65581:HRO65590 IBK65581:IBK65590 ILG65581:ILG65590 IVC65581:IVC65590 JEY65581:JEY65590 JOU65581:JOU65590 JYQ65581:JYQ65590 KIM65581:KIM65590 KSI65581:KSI65590 LCE65581:LCE65590 LMA65581:LMA65590 LVW65581:LVW65590 MFS65581:MFS65590 MPO65581:MPO65590 MZK65581:MZK65590 NJG65581:NJG65590 NTC65581:NTC65590 OCY65581:OCY65590 OMU65581:OMU65590 OWQ65581:OWQ65590 PGM65581:PGM65590 PQI65581:PQI65590 QAE65581:QAE65590 QKA65581:QKA65590 QTW65581:QTW65590 RDS65581:RDS65590 RNO65581:RNO65590 RXK65581:RXK65590 SHG65581:SHG65590 SRC65581:SRC65590 TAY65581:TAY65590 TKU65581:TKU65590 TUQ65581:TUQ65590 UEM65581:UEM65590 UOI65581:UOI65590 UYE65581:UYE65590 VIA65581:VIA65590 VRW65581:VRW65590 WBS65581:WBS65590 WLO65581:WLO65590 WVK65581:WVK65590 C131117:C131126 IY131117:IY131126 SU131117:SU131126 ACQ131117:ACQ131126 AMM131117:AMM131126 AWI131117:AWI131126 BGE131117:BGE131126 BQA131117:BQA131126 BZW131117:BZW131126 CJS131117:CJS131126 CTO131117:CTO131126 DDK131117:DDK131126 DNG131117:DNG131126 DXC131117:DXC131126 EGY131117:EGY131126 EQU131117:EQU131126 FAQ131117:FAQ131126 FKM131117:FKM131126 FUI131117:FUI131126 GEE131117:GEE131126 GOA131117:GOA131126 GXW131117:GXW131126 HHS131117:HHS131126 HRO131117:HRO131126 IBK131117:IBK131126 ILG131117:ILG131126 IVC131117:IVC131126 JEY131117:JEY131126 JOU131117:JOU131126 JYQ131117:JYQ131126 KIM131117:KIM131126 KSI131117:KSI131126 LCE131117:LCE131126 LMA131117:LMA131126 LVW131117:LVW131126 MFS131117:MFS131126 MPO131117:MPO131126 MZK131117:MZK131126 NJG131117:NJG131126 NTC131117:NTC131126 OCY131117:OCY131126 OMU131117:OMU131126 OWQ131117:OWQ131126 PGM131117:PGM131126 PQI131117:PQI131126 QAE131117:QAE131126 QKA131117:QKA131126 QTW131117:QTW131126 RDS131117:RDS131126 RNO131117:RNO131126 RXK131117:RXK131126 SHG131117:SHG131126 SRC131117:SRC131126 TAY131117:TAY131126 TKU131117:TKU131126 TUQ131117:TUQ131126 UEM131117:UEM131126 UOI131117:UOI131126 UYE131117:UYE131126 VIA131117:VIA131126 VRW131117:VRW131126 WBS131117:WBS131126 WLO131117:WLO131126 WVK131117:WVK131126 C196653:C196662 IY196653:IY196662 SU196653:SU196662 ACQ196653:ACQ196662 AMM196653:AMM196662 AWI196653:AWI196662 BGE196653:BGE196662 BQA196653:BQA196662 BZW196653:BZW196662 CJS196653:CJS196662 CTO196653:CTO196662 DDK196653:DDK196662 DNG196653:DNG196662 DXC196653:DXC196662 EGY196653:EGY196662 EQU196653:EQU196662 FAQ196653:FAQ196662 FKM196653:FKM196662 FUI196653:FUI196662 GEE196653:GEE196662 GOA196653:GOA196662 GXW196653:GXW196662 HHS196653:HHS196662 HRO196653:HRO196662 IBK196653:IBK196662 ILG196653:ILG196662 IVC196653:IVC196662 JEY196653:JEY196662 JOU196653:JOU196662 JYQ196653:JYQ196662 KIM196653:KIM196662 KSI196653:KSI196662 LCE196653:LCE196662 LMA196653:LMA196662 LVW196653:LVW196662 MFS196653:MFS196662 MPO196653:MPO196662 MZK196653:MZK196662 NJG196653:NJG196662 NTC196653:NTC196662 OCY196653:OCY196662 OMU196653:OMU196662 OWQ196653:OWQ196662 PGM196653:PGM196662 PQI196653:PQI196662 QAE196653:QAE196662 QKA196653:QKA196662 QTW196653:QTW196662 RDS196653:RDS196662 RNO196653:RNO196662 RXK196653:RXK196662 SHG196653:SHG196662 SRC196653:SRC196662 TAY196653:TAY196662 TKU196653:TKU196662 TUQ196653:TUQ196662 UEM196653:UEM196662 UOI196653:UOI196662 UYE196653:UYE196662 VIA196653:VIA196662 VRW196653:VRW196662 WBS196653:WBS196662 WLO196653:WLO196662 WVK196653:WVK196662 C262189:C262198 IY262189:IY262198 SU262189:SU262198 ACQ262189:ACQ262198 AMM262189:AMM262198 AWI262189:AWI262198 BGE262189:BGE262198 BQA262189:BQA262198 BZW262189:BZW262198 CJS262189:CJS262198 CTO262189:CTO262198 DDK262189:DDK262198 DNG262189:DNG262198 DXC262189:DXC262198 EGY262189:EGY262198 EQU262189:EQU262198 FAQ262189:FAQ262198 FKM262189:FKM262198 FUI262189:FUI262198 GEE262189:GEE262198 GOA262189:GOA262198 GXW262189:GXW262198 HHS262189:HHS262198 HRO262189:HRO262198 IBK262189:IBK262198 ILG262189:ILG262198 IVC262189:IVC262198 JEY262189:JEY262198 JOU262189:JOU262198 JYQ262189:JYQ262198 KIM262189:KIM262198 KSI262189:KSI262198 LCE262189:LCE262198 LMA262189:LMA262198 LVW262189:LVW262198 MFS262189:MFS262198 MPO262189:MPO262198 MZK262189:MZK262198 NJG262189:NJG262198 NTC262189:NTC262198 OCY262189:OCY262198 OMU262189:OMU262198 OWQ262189:OWQ262198 PGM262189:PGM262198 PQI262189:PQI262198 QAE262189:QAE262198 QKA262189:QKA262198 QTW262189:QTW262198 RDS262189:RDS262198 RNO262189:RNO262198 RXK262189:RXK262198 SHG262189:SHG262198 SRC262189:SRC262198 TAY262189:TAY262198 TKU262189:TKU262198 TUQ262189:TUQ262198 UEM262189:UEM262198 UOI262189:UOI262198 UYE262189:UYE262198 VIA262189:VIA262198 VRW262189:VRW262198 WBS262189:WBS262198 WLO262189:WLO262198 WVK262189:WVK262198 C327725:C327734 IY327725:IY327734 SU327725:SU327734 ACQ327725:ACQ327734 AMM327725:AMM327734 AWI327725:AWI327734 BGE327725:BGE327734 BQA327725:BQA327734 BZW327725:BZW327734 CJS327725:CJS327734 CTO327725:CTO327734 DDK327725:DDK327734 DNG327725:DNG327734 DXC327725:DXC327734 EGY327725:EGY327734 EQU327725:EQU327734 FAQ327725:FAQ327734 FKM327725:FKM327734 FUI327725:FUI327734 GEE327725:GEE327734 GOA327725:GOA327734 GXW327725:GXW327734 HHS327725:HHS327734 HRO327725:HRO327734 IBK327725:IBK327734 ILG327725:ILG327734 IVC327725:IVC327734 JEY327725:JEY327734 JOU327725:JOU327734 JYQ327725:JYQ327734 KIM327725:KIM327734 KSI327725:KSI327734 LCE327725:LCE327734 LMA327725:LMA327734 LVW327725:LVW327734 MFS327725:MFS327734 MPO327725:MPO327734 MZK327725:MZK327734 NJG327725:NJG327734 NTC327725:NTC327734 OCY327725:OCY327734 OMU327725:OMU327734 OWQ327725:OWQ327734 PGM327725:PGM327734 PQI327725:PQI327734 QAE327725:QAE327734 QKA327725:QKA327734 QTW327725:QTW327734 RDS327725:RDS327734 RNO327725:RNO327734 RXK327725:RXK327734 SHG327725:SHG327734 SRC327725:SRC327734 TAY327725:TAY327734 TKU327725:TKU327734 TUQ327725:TUQ327734 UEM327725:UEM327734 UOI327725:UOI327734 UYE327725:UYE327734 VIA327725:VIA327734 VRW327725:VRW327734 WBS327725:WBS327734 WLO327725:WLO327734 WVK327725:WVK327734 C393261:C393270 IY393261:IY393270 SU393261:SU393270 ACQ393261:ACQ393270 AMM393261:AMM393270 AWI393261:AWI393270 BGE393261:BGE393270 BQA393261:BQA393270 BZW393261:BZW393270 CJS393261:CJS393270 CTO393261:CTO393270 DDK393261:DDK393270 DNG393261:DNG393270 DXC393261:DXC393270 EGY393261:EGY393270 EQU393261:EQU393270 FAQ393261:FAQ393270 FKM393261:FKM393270 FUI393261:FUI393270 GEE393261:GEE393270 GOA393261:GOA393270 GXW393261:GXW393270 HHS393261:HHS393270 HRO393261:HRO393270 IBK393261:IBK393270 ILG393261:ILG393270 IVC393261:IVC393270 JEY393261:JEY393270 JOU393261:JOU393270 JYQ393261:JYQ393270 KIM393261:KIM393270 KSI393261:KSI393270 LCE393261:LCE393270 LMA393261:LMA393270 LVW393261:LVW393270 MFS393261:MFS393270 MPO393261:MPO393270 MZK393261:MZK393270 NJG393261:NJG393270 NTC393261:NTC393270 OCY393261:OCY393270 OMU393261:OMU393270 OWQ393261:OWQ393270 PGM393261:PGM393270 PQI393261:PQI393270 QAE393261:QAE393270 QKA393261:QKA393270 QTW393261:QTW393270 RDS393261:RDS393270 RNO393261:RNO393270 RXK393261:RXK393270 SHG393261:SHG393270 SRC393261:SRC393270 TAY393261:TAY393270 TKU393261:TKU393270 TUQ393261:TUQ393270 UEM393261:UEM393270 UOI393261:UOI393270 UYE393261:UYE393270 VIA393261:VIA393270 VRW393261:VRW393270 WBS393261:WBS393270 WLO393261:WLO393270 WVK393261:WVK393270 C458797:C458806 IY458797:IY458806 SU458797:SU458806 ACQ458797:ACQ458806 AMM458797:AMM458806 AWI458797:AWI458806 BGE458797:BGE458806 BQA458797:BQA458806 BZW458797:BZW458806 CJS458797:CJS458806 CTO458797:CTO458806 DDK458797:DDK458806 DNG458797:DNG458806 DXC458797:DXC458806 EGY458797:EGY458806 EQU458797:EQU458806 FAQ458797:FAQ458806 FKM458797:FKM458806 FUI458797:FUI458806 GEE458797:GEE458806 GOA458797:GOA458806 GXW458797:GXW458806 HHS458797:HHS458806 HRO458797:HRO458806 IBK458797:IBK458806 ILG458797:ILG458806 IVC458797:IVC458806 JEY458797:JEY458806 JOU458797:JOU458806 JYQ458797:JYQ458806 KIM458797:KIM458806 KSI458797:KSI458806 LCE458797:LCE458806 LMA458797:LMA458806 LVW458797:LVW458806 MFS458797:MFS458806 MPO458797:MPO458806 MZK458797:MZK458806 NJG458797:NJG458806 NTC458797:NTC458806 OCY458797:OCY458806 OMU458797:OMU458806 OWQ458797:OWQ458806 PGM458797:PGM458806 PQI458797:PQI458806 QAE458797:QAE458806 QKA458797:QKA458806 QTW458797:QTW458806 RDS458797:RDS458806 RNO458797:RNO458806 RXK458797:RXK458806 SHG458797:SHG458806 SRC458797:SRC458806 TAY458797:TAY458806 TKU458797:TKU458806 TUQ458797:TUQ458806 UEM458797:UEM458806 UOI458797:UOI458806 UYE458797:UYE458806 VIA458797:VIA458806 VRW458797:VRW458806 WBS458797:WBS458806 WLO458797:WLO458806 WVK458797:WVK458806 C524333:C524342 IY524333:IY524342 SU524333:SU524342 ACQ524333:ACQ524342 AMM524333:AMM524342 AWI524333:AWI524342 BGE524333:BGE524342 BQA524333:BQA524342 BZW524333:BZW524342 CJS524333:CJS524342 CTO524333:CTO524342 DDK524333:DDK524342 DNG524333:DNG524342 DXC524333:DXC524342 EGY524333:EGY524342 EQU524333:EQU524342 FAQ524333:FAQ524342 FKM524333:FKM524342 FUI524333:FUI524342 GEE524333:GEE524342 GOA524333:GOA524342 GXW524333:GXW524342 HHS524333:HHS524342 HRO524333:HRO524342 IBK524333:IBK524342 ILG524333:ILG524342 IVC524333:IVC524342 JEY524333:JEY524342 JOU524333:JOU524342 JYQ524333:JYQ524342 KIM524333:KIM524342 KSI524333:KSI524342 LCE524333:LCE524342 LMA524333:LMA524342 LVW524333:LVW524342 MFS524333:MFS524342 MPO524333:MPO524342 MZK524333:MZK524342 NJG524333:NJG524342 NTC524333:NTC524342 OCY524333:OCY524342 OMU524333:OMU524342 OWQ524333:OWQ524342 PGM524333:PGM524342 PQI524333:PQI524342 QAE524333:QAE524342 QKA524333:QKA524342 QTW524333:QTW524342 RDS524333:RDS524342 RNO524333:RNO524342 RXK524333:RXK524342 SHG524333:SHG524342 SRC524333:SRC524342 TAY524333:TAY524342 TKU524333:TKU524342 TUQ524333:TUQ524342 UEM524333:UEM524342 UOI524333:UOI524342 UYE524333:UYE524342 VIA524333:VIA524342 VRW524333:VRW524342 WBS524333:WBS524342 WLO524333:WLO524342 WVK524333:WVK524342 C589869:C589878 IY589869:IY589878 SU589869:SU589878 ACQ589869:ACQ589878 AMM589869:AMM589878 AWI589869:AWI589878 BGE589869:BGE589878 BQA589869:BQA589878 BZW589869:BZW589878 CJS589869:CJS589878 CTO589869:CTO589878 DDK589869:DDK589878 DNG589869:DNG589878 DXC589869:DXC589878 EGY589869:EGY589878 EQU589869:EQU589878 FAQ589869:FAQ589878 FKM589869:FKM589878 FUI589869:FUI589878 GEE589869:GEE589878 GOA589869:GOA589878 GXW589869:GXW589878 HHS589869:HHS589878 HRO589869:HRO589878 IBK589869:IBK589878 ILG589869:ILG589878 IVC589869:IVC589878 JEY589869:JEY589878 JOU589869:JOU589878 JYQ589869:JYQ589878 KIM589869:KIM589878 KSI589869:KSI589878 LCE589869:LCE589878 LMA589869:LMA589878 LVW589869:LVW589878 MFS589869:MFS589878 MPO589869:MPO589878 MZK589869:MZK589878 NJG589869:NJG589878 NTC589869:NTC589878 OCY589869:OCY589878 OMU589869:OMU589878 OWQ589869:OWQ589878 PGM589869:PGM589878 PQI589869:PQI589878 QAE589869:QAE589878 QKA589869:QKA589878 QTW589869:QTW589878 RDS589869:RDS589878 RNO589869:RNO589878 RXK589869:RXK589878 SHG589869:SHG589878 SRC589869:SRC589878 TAY589869:TAY589878 TKU589869:TKU589878 TUQ589869:TUQ589878 UEM589869:UEM589878 UOI589869:UOI589878 UYE589869:UYE589878 VIA589869:VIA589878 VRW589869:VRW589878 WBS589869:WBS589878 WLO589869:WLO589878 WVK589869:WVK589878 C655405:C655414 IY655405:IY655414 SU655405:SU655414 ACQ655405:ACQ655414 AMM655405:AMM655414 AWI655405:AWI655414 BGE655405:BGE655414 BQA655405:BQA655414 BZW655405:BZW655414 CJS655405:CJS655414 CTO655405:CTO655414 DDK655405:DDK655414 DNG655405:DNG655414 DXC655405:DXC655414 EGY655405:EGY655414 EQU655405:EQU655414 FAQ655405:FAQ655414 FKM655405:FKM655414 FUI655405:FUI655414 GEE655405:GEE655414 GOA655405:GOA655414 GXW655405:GXW655414 HHS655405:HHS655414 HRO655405:HRO655414 IBK655405:IBK655414 ILG655405:ILG655414 IVC655405:IVC655414 JEY655405:JEY655414 JOU655405:JOU655414 JYQ655405:JYQ655414 KIM655405:KIM655414 KSI655405:KSI655414 LCE655405:LCE655414 LMA655405:LMA655414 LVW655405:LVW655414 MFS655405:MFS655414 MPO655405:MPO655414 MZK655405:MZK655414 NJG655405:NJG655414 NTC655405:NTC655414 OCY655405:OCY655414 OMU655405:OMU655414 OWQ655405:OWQ655414 PGM655405:PGM655414 PQI655405:PQI655414 QAE655405:QAE655414 QKA655405:QKA655414 QTW655405:QTW655414 RDS655405:RDS655414 RNO655405:RNO655414 RXK655405:RXK655414 SHG655405:SHG655414 SRC655405:SRC655414 TAY655405:TAY655414 TKU655405:TKU655414 TUQ655405:TUQ655414 UEM655405:UEM655414 UOI655405:UOI655414 UYE655405:UYE655414 VIA655405:VIA655414 VRW655405:VRW655414 WBS655405:WBS655414 WLO655405:WLO655414 WVK655405:WVK655414 C720941:C720950 IY720941:IY720950 SU720941:SU720950 ACQ720941:ACQ720950 AMM720941:AMM720950 AWI720941:AWI720950 BGE720941:BGE720950 BQA720941:BQA720950 BZW720941:BZW720950 CJS720941:CJS720950 CTO720941:CTO720950 DDK720941:DDK720950 DNG720941:DNG720950 DXC720941:DXC720950 EGY720941:EGY720950 EQU720941:EQU720950 FAQ720941:FAQ720950 FKM720941:FKM720950 FUI720941:FUI720950 GEE720941:GEE720950 GOA720941:GOA720950 GXW720941:GXW720950 HHS720941:HHS720950 HRO720941:HRO720950 IBK720941:IBK720950 ILG720941:ILG720950 IVC720941:IVC720950 JEY720941:JEY720950 JOU720941:JOU720950 JYQ720941:JYQ720950 KIM720941:KIM720950 KSI720941:KSI720950 LCE720941:LCE720950 LMA720941:LMA720950 LVW720941:LVW720950 MFS720941:MFS720950 MPO720941:MPO720950 MZK720941:MZK720950 NJG720941:NJG720950 NTC720941:NTC720950 OCY720941:OCY720950 OMU720941:OMU720950 OWQ720941:OWQ720950 PGM720941:PGM720950 PQI720941:PQI720950 QAE720941:QAE720950 QKA720941:QKA720950 QTW720941:QTW720950 RDS720941:RDS720950 RNO720941:RNO720950 RXK720941:RXK720950 SHG720941:SHG720950 SRC720941:SRC720950 TAY720941:TAY720950 TKU720941:TKU720950 TUQ720941:TUQ720950 UEM720941:UEM720950 UOI720941:UOI720950 UYE720941:UYE720950 VIA720941:VIA720950 VRW720941:VRW720950 WBS720941:WBS720950 WLO720941:WLO720950 WVK720941:WVK720950 C786477:C786486 IY786477:IY786486 SU786477:SU786486 ACQ786477:ACQ786486 AMM786477:AMM786486 AWI786477:AWI786486 BGE786477:BGE786486 BQA786477:BQA786486 BZW786477:BZW786486 CJS786477:CJS786486 CTO786477:CTO786486 DDK786477:DDK786486 DNG786477:DNG786486 DXC786477:DXC786486 EGY786477:EGY786486 EQU786477:EQU786486 FAQ786477:FAQ786486 FKM786477:FKM786486 FUI786477:FUI786486 GEE786477:GEE786486 GOA786477:GOA786486 GXW786477:GXW786486 HHS786477:HHS786486 HRO786477:HRO786486 IBK786477:IBK786486 ILG786477:ILG786486 IVC786477:IVC786486 JEY786477:JEY786486 JOU786477:JOU786486 JYQ786477:JYQ786486 KIM786477:KIM786486 KSI786477:KSI786486 LCE786477:LCE786486 LMA786477:LMA786486 LVW786477:LVW786486 MFS786477:MFS786486 MPO786477:MPO786486 MZK786477:MZK786486 NJG786477:NJG786486 NTC786477:NTC786486 OCY786477:OCY786486 OMU786477:OMU786486 OWQ786477:OWQ786486 PGM786477:PGM786486 PQI786477:PQI786486 QAE786477:QAE786486 QKA786477:QKA786486 QTW786477:QTW786486 RDS786477:RDS786486 RNO786477:RNO786486 RXK786477:RXK786486 SHG786477:SHG786486 SRC786477:SRC786486 TAY786477:TAY786486 TKU786477:TKU786486 TUQ786477:TUQ786486 UEM786477:UEM786486 UOI786477:UOI786486 UYE786477:UYE786486 VIA786477:VIA786486 VRW786477:VRW786486 WBS786477:WBS786486 WLO786477:WLO786486 WVK786477:WVK786486 C852013:C852022 IY852013:IY852022 SU852013:SU852022 ACQ852013:ACQ852022 AMM852013:AMM852022 AWI852013:AWI852022 BGE852013:BGE852022 BQA852013:BQA852022 BZW852013:BZW852022 CJS852013:CJS852022 CTO852013:CTO852022 DDK852013:DDK852022 DNG852013:DNG852022 DXC852013:DXC852022 EGY852013:EGY852022 EQU852013:EQU852022 FAQ852013:FAQ852022 FKM852013:FKM852022 FUI852013:FUI852022 GEE852013:GEE852022 GOA852013:GOA852022 GXW852013:GXW852022 HHS852013:HHS852022 HRO852013:HRO852022 IBK852013:IBK852022 ILG852013:ILG852022 IVC852013:IVC852022 JEY852013:JEY852022 JOU852013:JOU852022 JYQ852013:JYQ852022 KIM852013:KIM852022 KSI852013:KSI852022 LCE852013:LCE852022 LMA852013:LMA852022 LVW852013:LVW852022 MFS852013:MFS852022 MPO852013:MPO852022 MZK852013:MZK852022 NJG852013:NJG852022 NTC852013:NTC852022 OCY852013:OCY852022 OMU852013:OMU852022 OWQ852013:OWQ852022 PGM852013:PGM852022 PQI852013:PQI852022 QAE852013:QAE852022 QKA852013:QKA852022 QTW852013:QTW852022 RDS852013:RDS852022 RNO852013:RNO852022 RXK852013:RXK852022 SHG852013:SHG852022 SRC852013:SRC852022 TAY852013:TAY852022 TKU852013:TKU852022 TUQ852013:TUQ852022 UEM852013:UEM852022 UOI852013:UOI852022 UYE852013:UYE852022 VIA852013:VIA852022 VRW852013:VRW852022 WBS852013:WBS852022 WLO852013:WLO852022 WVK852013:WVK852022 C917549:C917558 IY917549:IY917558 SU917549:SU917558 ACQ917549:ACQ917558 AMM917549:AMM917558 AWI917549:AWI917558 BGE917549:BGE917558 BQA917549:BQA917558 BZW917549:BZW917558 CJS917549:CJS917558 CTO917549:CTO917558 DDK917549:DDK917558 DNG917549:DNG917558 DXC917549:DXC917558 EGY917549:EGY917558 EQU917549:EQU917558 FAQ917549:FAQ917558 FKM917549:FKM917558 FUI917549:FUI917558 GEE917549:GEE917558 GOA917549:GOA917558 GXW917549:GXW917558 HHS917549:HHS917558 HRO917549:HRO917558 IBK917549:IBK917558 ILG917549:ILG917558 IVC917549:IVC917558 JEY917549:JEY917558 JOU917549:JOU917558 JYQ917549:JYQ917558 KIM917549:KIM917558 KSI917549:KSI917558 LCE917549:LCE917558 LMA917549:LMA917558 LVW917549:LVW917558 MFS917549:MFS917558 MPO917549:MPO917558 MZK917549:MZK917558 NJG917549:NJG917558 NTC917549:NTC917558 OCY917549:OCY917558 OMU917549:OMU917558 OWQ917549:OWQ917558 PGM917549:PGM917558 PQI917549:PQI917558 QAE917549:QAE917558 QKA917549:QKA917558 QTW917549:QTW917558 RDS917549:RDS917558 RNO917549:RNO917558 RXK917549:RXK917558 SHG917549:SHG917558 SRC917549:SRC917558 TAY917549:TAY917558 TKU917549:TKU917558 TUQ917549:TUQ917558 UEM917549:UEM917558 UOI917549:UOI917558 UYE917549:UYE917558 VIA917549:VIA917558 VRW917549:VRW917558 WBS917549:WBS917558 WLO917549:WLO917558 WVK917549:WVK917558 C983085:C983094 IY983085:IY983094 SU983085:SU983094 ACQ983085:ACQ983094 AMM983085:AMM983094 AWI983085:AWI983094 BGE983085:BGE983094 BQA983085:BQA983094 BZW983085:BZW983094 CJS983085:CJS983094 CTO983085:CTO983094 DDK983085:DDK983094 DNG983085:DNG983094 DXC983085:DXC983094 EGY983085:EGY983094 EQU983085:EQU983094 FAQ983085:FAQ983094 FKM983085:FKM983094 FUI983085:FUI983094 GEE983085:GEE983094 GOA983085:GOA983094 GXW983085:GXW983094 HHS983085:HHS983094 HRO983085:HRO983094 IBK983085:IBK983094 ILG983085:ILG983094 IVC983085:IVC983094 JEY983085:JEY983094 JOU983085:JOU983094 JYQ983085:JYQ983094 KIM983085:KIM983094 KSI983085:KSI983094 LCE983085:LCE983094 LMA983085:LMA983094 LVW983085:LVW983094 MFS983085:MFS983094 MPO983085:MPO983094 MZK983085:MZK983094 NJG983085:NJG983094 NTC983085:NTC983094 OCY983085:OCY983094 OMU983085:OMU983094 OWQ983085:OWQ983094 PGM983085:PGM983094 PQI983085:PQI983094 QAE983085:QAE983094 QKA983085:QKA983094 QTW983085:QTW983094 RDS983085:RDS983094 RNO983085:RNO983094 RXK983085:RXK983094 SHG983085:SHG983094 SRC983085:SRC983094 TAY983085:TAY983094 TKU983085:TKU983094 TUQ983085:TUQ983094 UEM983085:UEM983094 UOI983085:UOI983094 UYE983085:UYE983094 VIA983085:VIA983094 VRW983085:VRW983094 WBS983085:WBS983094 WLO983085:WLO983094 WVK983085:WVK983094 C65593:C65597 IY65593:IY65597 SU65593:SU65597 ACQ65593:ACQ65597 AMM65593:AMM65597 AWI65593:AWI65597 BGE65593:BGE65597 BQA65593:BQA65597 BZW65593:BZW65597 CJS65593:CJS65597 CTO65593:CTO65597 DDK65593:DDK65597 DNG65593:DNG65597 DXC65593:DXC65597 EGY65593:EGY65597 EQU65593:EQU65597 FAQ65593:FAQ65597 FKM65593:FKM65597 FUI65593:FUI65597 GEE65593:GEE65597 GOA65593:GOA65597 GXW65593:GXW65597 HHS65593:HHS65597 HRO65593:HRO65597 IBK65593:IBK65597 ILG65593:ILG65597 IVC65593:IVC65597 JEY65593:JEY65597 JOU65593:JOU65597 JYQ65593:JYQ65597 KIM65593:KIM65597 KSI65593:KSI65597 LCE65593:LCE65597 LMA65593:LMA65597 LVW65593:LVW65597 MFS65593:MFS65597 MPO65593:MPO65597 MZK65593:MZK65597 NJG65593:NJG65597 NTC65593:NTC65597 OCY65593:OCY65597 OMU65593:OMU65597 OWQ65593:OWQ65597 PGM65593:PGM65597 PQI65593:PQI65597 QAE65593:QAE65597 QKA65593:QKA65597 QTW65593:QTW65597 RDS65593:RDS65597 RNO65593:RNO65597 RXK65593:RXK65597 SHG65593:SHG65597 SRC65593:SRC65597 TAY65593:TAY65597 TKU65593:TKU65597 TUQ65593:TUQ65597 UEM65593:UEM65597 UOI65593:UOI65597 UYE65593:UYE65597 VIA65593:VIA65597 VRW65593:VRW65597 WBS65593:WBS65597 WLO65593:WLO65597 WVK65593:WVK65597 C131129:C131133 IY131129:IY131133 SU131129:SU131133 ACQ131129:ACQ131133 AMM131129:AMM131133 AWI131129:AWI131133 BGE131129:BGE131133 BQA131129:BQA131133 BZW131129:BZW131133 CJS131129:CJS131133 CTO131129:CTO131133 DDK131129:DDK131133 DNG131129:DNG131133 DXC131129:DXC131133 EGY131129:EGY131133 EQU131129:EQU131133 FAQ131129:FAQ131133 FKM131129:FKM131133 FUI131129:FUI131133 GEE131129:GEE131133 GOA131129:GOA131133 GXW131129:GXW131133 HHS131129:HHS131133 HRO131129:HRO131133 IBK131129:IBK131133 ILG131129:ILG131133 IVC131129:IVC131133 JEY131129:JEY131133 JOU131129:JOU131133 JYQ131129:JYQ131133 KIM131129:KIM131133 KSI131129:KSI131133 LCE131129:LCE131133 LMA131129:LMA131133 LVW131129:LVW131133 MFS131129:MFS131133 MPO131129:MPO131133 MZK131129:MZK131133 NJG131129:NJG131133 NTC131129:NTC131133 OCY131129:OCY131133 OMU131129:OMU131133 OWQ131129:OWQ131133 PGM131129:PGM131133 PQI131129:PQI131133 QAE131129:QAE131133 QKA131129:QKA131133 QTW131129:QTW131133 RDS131129:RDS131133 RNO131129:RNO131133 RXK131129:RXK131133 SHG131129:SHG131133 SRC131129:SRC131133 TAY131129:TAY131133 TKU131129:TKU131133 TUQ131129:TUQ131133 UEM131129:UEM131133 UOI131129:UOI131133 UYE131129:UYE131133 VIA131129:VIA131133 VRW131129:VRW131133 WBS131129:WBS131133 WLO131129:WLO131133 WVK131129:WVK131133 C196665:C196669 IY196665:IY196669 SU196665:SU196669 ACQ196665:ACQ196669 AMM196665:AMM196669 AWI196665:AWI196669 BGE196665:BGE196669 BQA196665:BQA196669 BZW196665:BZW196669 CJS196665:CJS196669 CTO196665:CTO196669 DDK196665:DDK196669 DNG196665:DNG196669 DXC196665:DXC196669 EGY196665:EGY196669 EQU196665:EQU196669 FAQ196665:FAQ196669 FKM196665:FKM196669 FUI196665:FUI196669 GEE196665:GEE196669 GOA196665:GOA196669 GXW196665:GXW196669 HHS196665:HHS196669 HRO196665:HRO196669 IBK196665:IBK196669 ILG196665:ILG196669 IVC196665:IVC196669 JEY196665:JEY196669 JOU196665:JOU196669 JYQ196665:JYQ196669 KIM196665:KIM196669 KSI196665:KSI196669 LCE196665:LCE196669 LMA196665:LMA196669 LVW196665:LVW196669 MFS196665:MFS196669 MPO196665:MPO196669 MZK196665:MZK196669 NJG196665:NJG196669 NTC196665:NTC196669 OCY196665:OCY196669 OMU196665:OMU196669 OWQ196665:OWQ196669 PGM196665:PGM196669 PQI196665:PQI196669 QAE196665:QAE196669 QKA196665:QKA196669 QTW196665:QTW196669 RDS196665:RDS196669 RNO196665:RNO196669 RXK196665:RXK196669 SHG196665:SHG196669 SRC196665:SRC196669 TAY196665:TAY196669 TKU196665:TKU196669 TUQ196665:TUQ196669 UEM196665:UEM196669 UOI196665:UOI196669 UYE196665:UYE196669 VIA196665:VIA196669 VRW196665:VRW196669 WBS196665:WBS196669 WLO196665:WLO196669 WVK196665:WVK196669 C262201:C262205 IY262201:IY262205 SU262201:SU262205 ACQ262201:ACQ262205 AMM262201:AMM262205 AWI262201:AWI262205 BGE262201:BGE262205 BQA262201:BQA262205 BZW262201:BZW262205 CJS262201:CJS262205 CTO262201:CTO262205 DDK262201:DDK262205 DNG262201:DNG262205 DXC262201:DXC262205 EGY262201:EGY262205 EQU262201:EQU262205 FAQ262201:FAQ262205 FKM262201:FKM262205 FUI262201:FUI262205 GEE262201:GEE262205 GOA262201:GOA262205 GXW262201:GXW262205 HHS262201:HHS262205 HRO262201:HRO262205 IBK262201:IBK262205 ILG262201:ILG262205 IVC262201:IVC262205 JEY262201:JEY262205 JOU262201:JOU262205 JYQ262201:JYQ262205 KIM262201:KIM262205 KSI262201:KSI262205 LCE262201:LCE262205 LMA262201:LMA262205 LVW262201:LVW262205 MFS262201:MFS262205 MPO262201:MPO262205 MZK262201:MZK262205 NJG262201:NJG262205 NTC262201:NTC262205 OCY262201:OCY262205 OMU262201:OMU262205 OWQ262201:OWQ262205 PGM262201:PGM262205 PQI262201:PQI262205 QAE262201:QAE262205 QKA262201:QKA262205 QTW262201:QTW262205 RDS262201:RDS262205 RNO262201:RNO262205 RXK262201:RXK262205 SHG262201:SHG262205 SRC262201:SRC262205 TAY262201:TAY262205 TKU262201:TKU262205 TUQ262201:TUQ262205 UEM262201:UEM262205 UOI262201:UOI262205 UYE262201:UYE262205 VIA262201:VIA262205 VRW262201:VRW262205 WBS262201:WBS262205 WLO262201:WLO262205 WVK262201:WVK262205 C327737:C327741 IY327737:IY327741 SU327737:SU327741 ACQ327737:ACQ327741 AMM327737:AMM327741 AWI327737:AWI327741 BGE327737:BGE327741 BQA327737:BQA327741 BZW327737:BZW327741 CJS327737:CJS327741 CTO327737:CTO327741 DDK327737:DDK327741 DNG327737:DNG327741 DXC327737:DXC327741 EGY327737:EGY327741 EQU327737:EQU327741 FAQ327737:FAQ327741 FKM327737:FKM327741 FUI327737:FUI327741 GEE327737:GEE327741 GOA327737:GOA327741 GXW327737:GXW327741 HHS327737:HHS327741 HRO327737:HRO327741 IBK327737:IBK327741 ILG327737:ILG327741 IVC327737:IVC327741 JEY327737:JEY327741 JOU327737:JOU327741 JYQ327737:JYQ327741 KIM327737:KIM327741 KSI327737:KSI327741 LCE327737:LCE327741 LMA327737:LMA327741 LVW327737:LVW327741 MFS327737:MFS327741 MPO327737:MPO327741 MZK327737:MZK327741 NJG327737:NJG327741 NTC327737:NTC327741 OCY327737:OCY327741 OMU327737:OMU327741 OWQ327737:OWQ327741 PGM327737:PGM327741 PQI327737:PQI327741 QAE327737:QAE327741 QKA327737:QKA327741 QTW327737:QTW327741 RDS327737:RDS327741 RNO327737:RNO327741 RXK327737:RXK327741 SHG327737:SHG327741 SRC327737:SRC327741 TAY327737:TAY327741 TKU327737:TKU327741 TUQ327737:TUQ327741 UEM327737:UEM327741 UOI327737:UOI327741 UYE327737:UYE327741 VIA327737:VIA327741 VRW327737:VRW327741 WBS327737:WBS327741 WLO327737:WLO327741 WVK327737:WVK327741 C393273:C393277 IY393273:IY393277 SU393273:SU393277 ACQ393273:ACQ393277 AMM393273:AMM393277 AWI393273:AWI393277 BGE393273:BGE393277 BQA393273:BQA393277 BZW393273:BZW393277 CJS393273:CJS393277 CTO393273:CTO393277 DDK393273:DDK393277 DNG393273:DNG393277 DXC393273:DXC393277 EGY393273:EGY393277 EQU393273:EQU393277 FAQ393273:FAQ393277 FKM393273:FKM393277 FUI393273:FUI393277 GEE393273:GEE393277 GOA393273:GOA393277 GXW393273:GXW393277 HHS393273:HHS393277 HRO393273:HRO393277 IBK393273:IBK393277 ILG393273:ILG393277 IVC393273:IVC393277 JEY393273:JEY393277 JOU393273:JOU393277 JYQ393273:JYQ393277 KIM393273:KIM393277 KSI393273:KSI393277 LCE393273:LCE393277 LMA393273:LMA393277 LVW393273:LVW393277 MFS393273:MFS393277 MPO393273:MPO393277 MZK393273:MZK393277 NJG393273:NJG393277 NTC393273:NTC393277 OCY393273:OCY393277 OMU393273:OMU393277 OWQ393273:OWQ393277 PGM393273:PGM393277 PQI393273:PQI393277 QAE393273:QAE393277 QKA393273:QKA393277 QTW393273:QTW393277 RDS393273:RDS393277 RNO393273:RNO393277 RXK393273:RXK393277 SHG393273:SHG393277 SRC393273:SRC393277 TAY393273:TAY393277 TKU393273:TKU393277 TUQ393273:TUQ393277 UEM393273:UEM393277 UOI393273:UOI393277 UYE393273:UYE393277 VIA393273:VIA393277 VRW393273:VRW393277 WBS393273:WBS393277 WLO393273:WLO393277 WVK393273:WVK393277 C458809:C458813 IY458809:IY458813 SU458809:SU458813 ACQ458809:ACQ458813 AMM458809:AMM458813 AWI458809:AWI458813 BGE458809:BGE458813 BQA458809:BQA458813 BZW458809:BZW458813 CJS458809:CJS458813 CTO458809:CTO458813 DDK458809:DDK458813 DNG458809:DNG458813 DXC458809:DXC458813 EGY458809:EGY458813 EQU458809:EQU458813 FAQ458809:FAQ458813 FKM458809:FKM458813 FUI458809:FUI458813 GEE458809:GEE458813 GOA458809:GOA458813 GXW458809:GXW458813 HHS458809:HHS458813 HRO458809:HRO458813 IBK458809:IBK458813 ILG458809:ILG458813 IVC458809:IVC458813 JEY458809:JEY458813 JOU458809:JOU458813 JYQ458809:JYQ458813 KIM458809:KIM458813 KSI458809:KSI458813 LCE458809:LCE458813 LMA458809:LMA458813 LVW458809:LVW458813 MFS458809:MFS458813 MPO458809:MPO458813 MZK458809:MZK458813 NJG458809:NJG458813 NTC458809:NTC458813 OCY458809:OCY458813 OMU458809:OMU458813 OWQ458809:OWQ458813 PGM458809:PGM458813 PQI458809:PQI458813 QAE458809:QAE458813 QKA458809:QKA458813 QTW458809:QTW458813 RDS458809:RDS458813 RNO458809:RNO458813 RXK458809:RXK458813 SHG458809:SHG458813 SRC458809:SRC458813 TAY458809:TAY458813 TKU458809:TKU458813 TUQ458809:TUQ458813 UEM458809:UEM458813 UOI458809:UOI458813 UYE458809:UYE458813 VIA458809:VIA458813 VRW458809:VRW458813 WBS458809:WBS458813 WLO458809:WLO458813 WVK458809:WVK458813 C524345:C524349 IY524345:IY524349 SU524345:SU524349 ACQ524345:ACQ524349 AMM524345:AMM524349 AWI524345:AWI524349 BGE524345:BGE524349 BQA524345:BQA524349 BZW524345:BZW524349 CJS524345:CJS524349 CTO524345:CTO524349 DDK524345:DDK524349 DNG524345:DNG524349 DXC524345:DXC524349 EGY524345:EGY524349 EQU524345:EQU524349 FAQ524345:FAQ524349 FKM524345:FKM524349 FUI524345:FUI524349 GEE524345:GEE524349 GOA524345:GOA524349 GXW524345:GXW524349 HHS524345:HHS524349 HRO524345:HRO524349 IBK524345:IBK524349 ILG524345:ILG524349 IVC524345:IVC524349 JEY524345:JEY524349 JOU524345:JOU524349 JYQ524345:JYQ524349 KIM524345:KIM524349 KSI524345:KSI524349 LCE524345:LCE524349 LMA524345:LMA524349 LVW524345:LVW524349 MFS524345:MFS524349 MPO524345:MPO524349 MZK524345:MZK524349 NJG524345:NJG524349 NTC524345:NTC524349 OCY524345:OCY524349 OMU524345:OMU524349 OWQ524345:OWQ524349 PGM524345:PGM524349 PQI524345:PQI524349 QAE524345:QAE524349 QKA524345:QKA524349 QTW524345:QTW524349 RDS524345:RDS524349 RNO524345:RNO524349 RXK524345:RXK524349 SHG524345:SHG524349 SRC524345:SRC524349 TAY524345:TAY524349 TKU524345:TKU524349 TUQ524345:TUQ524349 UEM524345:UEM524349 UOI524345:UOI524349 UYE524345:UYE524349 VIA524345:VIA524349 VRW524345:VRW524349 WBS524345:WBS524349 WLO524345:WLO524349 WVK524345:WVK524349 C589881:C589885 IY589881:IY589885 SU589881:SU589885 ACQ589881:ACQ589885 AMM589881:AMM589885 AWI589881:AWI589885 BGE589881:BGE589885 BQA589881:BQA589885 BZW589881:BZW589885 CJS589881:CJS589885 CTO589881:CTO589885 DDK589881:DDK589885 DNG589881:DNG589885 DXC589881:DXC589885 EGY589881:EGY589885 EQU589881:EQU589885 FAQ589881:FAQ589885 FKM589881:FKM589885 FUI589881:FUI589885 GEE589881:GEE589885 GOA589881:GOA589885 GXW589881:GXW589885 HHS589881:HHS589885 HRO589881:HRO589885 IBK589881:IBK589885 ILG589881:ILG589885 IVC589881:IVC589885 JEY589881:JEY589885 JOU589881:JOU589885 JYQ589881:JYQ589885 KIM589881:KIM589885 KSI589881:KSI589885 LCE589881:LCE589885 LMA589881:LMA589885 LVW589881:LVW589885 MFS589881:MFS589885 MPO589881:MPO589885 MZK589881:MZK589885 NJG589881:NJG589885 NTC589881:NTC589885 OCY589881:OCY589885 OMU589881:OMU589885 OWQ589881:OWQ589885 PGM589881:PGM589885 PQI589881:PQI589885 QAE589881:QAE589885 QKA589881:QKA589885 QTW589881:QTW589885 RDS589881:RDS589885 RNO589881:RNO589885 RXK589881:RXK589885 SHG589881:SHG589885 SRC589881:SRC589885 TAY589881:TAY589885 TKU589881:TKU589885 TUQ589881:TUQ589885 UEM589881:UEM589885 UOI589881:UOI589885 UYE589881:UYE589885 VIA589881:VIA589885 VRW589881:VRW589885 WBS589881:WBS589885 WLO589881:WLO589885 WVK589881:WVK589885 C655417:C655421 IY655417:IY655421 SU655417:SU655421 ACQ655417:ACQ655421 AMM655417:AMM655421 AWI655417:AWI655421 BGE655417:BGE655421 BQA655417:BQA655421 BZW655417:BZW655421 CJS655417:CJS655421 CTO655417:CTO655421 DDK655417:DDK655421 DNG655417:DNG655421 DXC655417:DXC655421 EGY655417:EGY655421 EQU655417:EQU655421 FAQ655417:FAQ655421 FKM655417:FKM655421 FUI655417:FUI655421 GEE655417:GEE655421 GOA655417:GOA655421 GXW655417:GXW655421 HHS655417:HHS655421 HRO655417:HRO655421 IBK655417:IBK655421 ILG655417:ILG655421 IVC655417:IVC655421 JEY655417:JEY655421 JOU655417:JOU655421 JYQ655417:JYQ655421 KIM655417:KIM655421 KSI655417:KSI655421 LCE655417:LCE655421 LMA655417:LMA655421 LVW655417:LVW655421 MFS655417:MFS655421 MPO655417:MPO655421 MZK655417:MZK655421 NJG655417:NJG655421 NTC655417:NTC655421 OCY655417:OCY655421 OMU655417:OMU655421 OWQ655417:OWQ655421 PGM655417:PGM655421 PQI655417:PQI655421 QAE655417:QAE655421 QKA655417:QKA655421 QTW655417:QTW655421 RDS655417:RDS655421 RNO655417:RNO655421 RXK655417:RXK655421 SHG655417:SHG655421 SRC655417:SRC655421 TAY655417:TAY655421 TKU655417:TKU655421 TUQ655417:TUQ655421 UEM655417:UEM655421 UOI655417:UOI655421 UYE655417:UYE655421 VIA655417:VIA655421 VRW655417:VRW655421 WBS655417:WBS655421 WLO655417:WLO655421 WVK655417:WVK655421 C720953:C720957 IY720953:IY720957 SU720953:SU720957 ACQ720953:ACQ720957 AMM720953:AMM720957 AWI720953:AWI720957 BGE720953:BGE720957 BQA720953:BQA720957 BZW720953:BZW720957 CJS720953:CJS720957 CTO720953:CTO720957 DDK720953:DDK720957 DNG720953:DNG720957 DXC720953:DXC720957 EGY720953:EGY720957 EQU720953:EQU720957 FAQ720953:FAQ720957 FKM720953:FKM720957 FUI720953:FUI720957 GEE720953:GEE720957 GOA720953:GOA720957 GXW720953:GXW720957 HHS720953:HHS720957 HRO720953:HRO720957 IBK720953:IBK720957 ILG720953:ILG720957 IVC720953:IVC720957 JEY720953:JEY720957 JOU720953:JOU720957 JYQ720953:JYQ720957 KIM720953:KIM720957 KSI720953:KSI720957 LCE720953:LCE720957 LMA720953:LMA720957 LVW720953:LVW720957 MFS720953:MFS720957 MPO720953:MPO720957 MZK720953:MZK720957 NJG720953:NJG720957 NTC720953:NTC720957 OCY720953:OCY720957 OMU720953:OMU720957 OWQ720953:OWQ720957 PGM720953:PGM720957 PQI720953:PQI720957 QAE720953:QAE720957 QKA720953:QKA720957 QTW720953:QTW720957 RDS720953:RDS720957 RNO720953:RNO720957 RXK720953:RXK720957 SHG720953:SHG720957 SRC720953:SRC720957 TAY720953:TAY720957 TKU720953:TKU720957 TUQ720953:TUQ720957 UEM720953:UEM720957 UOI720953:UOI720957 UYE720953:UYE720957 VIA720953:VIA720957 VRW720953:VRW720957 WBS720953:WBS720957 WLO720953:WLO720957 WVK720953:WVK720957 C786489:C786493 IY786489:IY786493 SU786489:SU786493 ACQ786489:ACQ786493 AMM786489:AMM786493 AWI786489:AWI786493 BGE786489:BGE786493 BQA786489:BQA786493 BZW786489:BZW786493 CJS786489:CJS786493 CTO786489:CTO786493 DDK786489:DDK786493 DNG786489:DNG786493 DXC786489:DXC786493 EGY786489:EGY786493 EQU786489:EQU786493 FAQ786489:FAQ786493 FKM786489:FKM786493 FUI786489:FUI786493 GEE786489:GEE786493 GOA786489:GOA786493 GXW786489:GXW786493 HHS786489:HHS786493 HRO786489:HRO786493 IBK786489:IBK786493 ILG786489:ILG786493 IVC786489:IVC786493 JEY786489:JEY786493 JOU786489:JOU786493 JYQ786489:JYQ786493 KIM786489:KIM786493 KSI786489:KSI786493 LCE786489:LCE786493 LMA786489:LMA786493 LVW786489:LVW786493 MFS786489:MFS786493 MPO786489:MPO786493 MZK786489:MZK786493 NJG786489:NJG786493 NTC786489:NTC786493 OCY786489:OCY786493 OMU786489:OMU786493 OWQ786489:OWQ786493 PGM786489:PGM786493 PQI786489:PQI786493 QAE786489:QAE786493 QKA786489:QKA786493 QTW786489:QTW786493 RDS786489:RDS786493 RNO786489:RNO786493 RXK786489:RXK786493 SHG786489:SHG786493 SRC786489:SRC786493 TAY786489:TAY786493 TKU786489:TKU786493 TUQ786489:TUQ786493 UEM786489:UEM786493 UOI786489:UOI786493 UYE786489:UYE786493 VIA786489:VIA786493 VRW786489:VRW786493 WBS786489:WBS786493 WLO786489:WLO786493 WVK786489:WVK786493 C852025:C852029 IY852025:IY852029 SU852025:SU852029 ACQ852025:ACQ852029 AMM852025:AMM852029 AWI852025:AWI852029 BGE852025:BGE852029 BQA852025:BQA852029 BZW852025:BZW852029 CJS852025:CJS852029 CTO852025:CTO852029 DDK852025:DDK852029 DNG852025:DNG852029 DXC852025:DXC852029 EGY852025:EGY852029 EQU852025:EQU852029 FAQ852025:FAQ852029 FKM852025:FKM852029 FUI852025:FUI852029 GEE852025:GEE852029 GOA852025:GOA852029 GXW852025:GXW852029 HHS852025:HHS852029 HRO852025:HRO852029 IBK852025:IBK852029 ILG852025:ILG852029 IVC852025:IVC852029 JEY852025:JEY852029 JOU852025:JOU852029 JYQ852025:JYQ852029 KIM852025:KIM852029 KSI852025:KSI852029 LCE852025:LCE852029 LMA852025:LMA852029 LVW852025:LVW852029 MFS852025:MFS852029 MPO852025:MPO852029 MZK852025:MZK852029 NJG852025:NJG852029 NTC852025:NTC852029 OCY852025:OCY852029 OMU852025:OMU852029 OWQ852025:OWQ852029 PGM852025:PGM852029 PQI852025:PQI852029 QAE852025:QAE852029 QKA852025:QKA852029 QTW852025:QTW852029 RDS852025:RDS852029 RNO852025:RNO852029 RXK852025:RXK852029 SHG852025:SHG852029 SRC852025:SRC852029 TAY852025:TAY852029 TKU852025:TKU852029 TUQ852025:TUQ852029 UEM852025:UEM852029 UOI852025:UOI852029 UYE852025:UYE852029 VIA852025:VIA852029 VRW852025:VRW852029 WBS852025:WBS852029 WLO852025:WLO852029 WVK852025:WVK852029 C917561:C917565 IY917561:IY917565 SU917561:SU917565 ACQ917561:ACQ917565 AMM917561:AMM917565 AWI917561:AWI917565 BGE917561:BGE917565 BQA917561:BQA917565 BZW917561:BZW917565 CJS917561:CJS917565 CTO917561:CTO917565 DDK917561:DDK917565 DNG917561:DNG917565 DXC917561:DXC917565 EGY917561:EGY917565 EQU917561:EQU917565 FAQ917561:FAQ917565 FKM917561:FKM917565 FUI917561:FUI917565 GEE917561:GEE917565 GOA917561:GOA917565 GXW917561:GXW917565 HHS917561:HHS917565 HRO917561:HRO917565 IBK917561:IBK917565 ILG917561:ILG917565 IVC917561:IVC917565 JEY917561:JEY917565 JOU917561:JOU917565 JYQ917561:JYQ917565 KIM917561:KIM917565 KSI917561:KSI917565 LCE917561:LCE917565 LMA917561:LMA917565 LVW917561:LVW917565 MFS917561:MFS917565 MPO917561:MPO917565 MZK917561:MZK917565 NJG917561:NJG917565 NTC917561:NTC917565 OCY917561:OCY917565 OMU917561:OMU917565 OWQ917561:OWQ917565 PGM917561:PGM917565 PQI917561:PQI917565 QAE917561:QAE917565 QKA917561:QKA917565 QTW917561:QTW917565 RDS917561:RDS917565 RNO917561:RNO917565 RXK917561:RXK917565 SHG917561:SHG917565 SRC917561:SRC917565 TAY917561:TAY917565 TKU917561:TKU917565 TUQ917561:TUQ917565 UEM917561:UEM917565 UOI917561:UOI917565 UYE917561:UYE917565 VIA917561:VIA917565 VRW917561:VRW917565 WBS917561:WBS917565 WLO917561:WLO917565 WVK917561:WVK917565 C983097:C983101 IY983097:IY983101 SU983097:SU983101 ACQ983097:ACQ983101 AMM983097:AMM983101 AWI983097:AWI983101 BGE983097:BGE983101 BQA983097:BQA983101 BZW983097:BZW983101 CJS983097:CJS983101 CTO983097:CTO983101 DDK983097:DDK983101 DNG983097:DNG983101 DXC983097:DXC983101 EGY983097:EGY983101 EQU983097:EQU983101 FAQ983097:FAQ983101 FKM983097:FKM983101 FUI983097:FUI983101 GEE983097:GEE983101 GOA983097:GOA983101 GXW983097:GXW983101 HHS983097:HHS983101 HRO983097:HRO983101 IBK983097:IBK983101 ILG983097:ILG983101 IVC983097:IVC983101 JEY983097:JEY983101 JOU983097:JOU983101 JYQ983097:JYQ983101 KIM983097:KIM983101 KSI983097:KSI983101 LCE983097:LCE983101 LMA983097:LMA983101 LVW983097:LVW983101 MFS983097:MFS983101 MPO983097:MPO983101 MZK983097:MZK983101 NJG983097:NJG983101 NTC983097:NTC983101 OCY983097:OCY983101 OMU983097:OMU983101 OWQ983097:OWQ983101 PGM983097:PGM983101 PQI983097:PQI983101 QAE983097:QAE983101 QKA983097:QKA983101 QTW983097:QTW983101 RDS983097:RDS983101 RNO983097:RNO983101 RXK983097:RXK983101 SHG983097:SHG983101 SRC983097:SRC983101 TAY983097:TAY983101 TKU983097:TKU983101 TUQ983097:TUQ983101 UEM983097:UEM983101 UOI983097:UOI983101 UYE983097:UYE983101 VIA983097:VIA983101 VRW983097:VRW983101 WBS983097:WBS983101 WLO983097:WLO983101 WVK983097:WVK983101"/>
    <dataValidation allowBlank="1" showInputMessage="1" showErrorMessage="1" prompt="Введите краткую хар-ку на рус.языке" sqref="C65624:C65628 IY65624:IY65628 SU65624:SU65628 ACQ65624:ACQ65628 AMM65624:AMM65628 AWI65624:AWI65628 BGE65624:BGE65628 BQA65624:BQA65628 BZW65624:BZW65628 CJS65624:CJS65628 CTO65624:CTO65628 DDK65624:DDK65628 DNG65624:DNG65628 DXC65624:DXC65628 EGY65624:EGY65628 EQU65624:EQU65628 FAQ65624:FAQ65628 FKM65624:FKM65628 FUI65624:FUI65628 GEE65624:GEE65628 GOA65624:GOA65628 GXW65624:GXW65628 HHS65624:HHS65628 HRO65624:HRO65628 IBK65624:IBK65628 ILG65624:ILG65628 IVC65624:IVC65628 JEY65624:JEY65628 JOU65624:JOU65628 JYQ65624:JYQ65628 KIM65624:KIM65628 KSI65624:KSI65628 LCE65624:LCE65628 LMA65624:LMA65628 LVW65624:LVW65628 MFS65624:MFS65628 MPO65624:MPO65628 MZK65624:MZK65628 NJG65624:NJG65628 NTC65624:NTC65628 OCY65624:OCY65628 OMU65624:OMU65628 OWQ65624:OWQ65628 PGM65624:PGM65628 PQI65624:PQI65628 QAE65624:QAE65628 QKA65624:QKA65628 QTW65624:QTW65628 RDS65624:RDS65628 RNO65624:RNO65628 RXK65624:RXK65628 SHG65624:SHG65628 SRC65624:SRC65628 TAY65624:TAY65628 TKU65624:TKU65628 TUQ65624:TUQ65628 UEM65624:UEM65628 UOI65624:UOI65628 UYE65624:UYE65628 VIA65624:VIA65628 VRW65624:VRW65628 WBS65624:WBS65628 WLO65624:WLO65628 WVK65624:WVK65628 C131160:C131164 IY131160:IY131164 SU131160:SU131164 ACQ131160:ACQ131164 AMM131160:AMM131164 AWI131160:AWI131164 BGE131160:BGE131164 BQA131160:BQA131164 BZW131160:BZW131164 CJS131160:CJS131164 CTO131160:CTO131164 DDK131160:DDK131164 DNG131160:DNG131164 DXC131160:DXC131164 EGY131160:EGY131164 EQU131160:EQU131164 FAQ131160:FAQ131164 FKM131160:FKM131164 FUI131160:FUI131164 GEE131160:GEE131164 GOA131160:GOA131164 GXW131160:GXW131164 HHS131160:HHS131164 HRO131160:HRO131164 IBK131160:IBK131164 ILG131160:ILG131164 IVC131160:IVC131164 JEY131160:JEY131164 JOU131160:JOU131164 JYQ131160:JYQ131164 KIM131160:KIM131164 KSI131160:KSI131164 LCE131160:LCE131164 LMA131160:LMA131164 LVW131160:LVW131164 MFS131160:MFS131164 MPO131160:MPO131164 MZK131160:MZK131164 NJG131160:NJG131164 NTC131160:NTC131164 OCY131160:OCY131164 OMU131160:OMU131164 OWQ131160:OWQ131164 PGM131160:PGM131164 PQI131160:PQI131164 QAE131160:QAE131164 QKA131160:QKA131164 QTW131160:QTW131164 RDS131160:RDS131164 RNO131160:RNO131164 RXK131160:RXK131164 SHG131160:SHG131164 SRC131160:SRC131164 TAY131160:TAY131164 TKU131160:TKU131164 TUQ131160:TUQ131164 UEM131160:UEM131164 UOI131160:UOI131164 UYE131160:UYE131164 VIA131160:VIA131164 VRW131160:VRW131164 WBS131160:WBS131164 WLO131160:WLO131164 WVK131160:WVK131164 C196696:C196700 IY196696:IY196700 SU196696:SU196700 ACQ196696:ACQ196700 AMM196696:AMM196700 AWI196696:AWI196700 BGE196696:BGE196700 BQA196696:BQA196700 BZW196696:BZW196700 CJS196696:CJS196700 CTO196696:CTO196700 DDK196696:DDK196700 DNG196696:DNG196700 DXC196696:DXC196700 EGY196696:EGY196700 EQU196696:EQU196700 FAQ196696:FAQ196700 FKM196696:FKM196700 FUI196696:FUI196700 GEE196696:GEE196700 GOA196696:GOA196700 GXW196696:GXW196700 HHS196696:HHS196700 HRO196696:HRO196700 IBK196696:IBK196700 ILG196696:ILG196700 IVC196696:IVC196700 JEY196696:JEY196700 JOU196696:JOU196700 JYQ196696:JYQ196700 KIM196696:KIM196700 KSI196696:KSI196700 LCE196696:LCE196700 LMA196696:LMA196700 LVW196696:LVW196700 MFS196696:MFS196700 MPO196696:MPO196700 MZK196696:MZK196700 NJG196696:NJG196700 NTC196696:NTC196700 OCY196696:OCY196700 OMU196696:OMU196700 OWQ196696:OWQ196700 PGM196696:PGM196700 PQI196696:PQI196700 QAE196696:QAE196700 QKA196696:QKA196700 QTW196696:QTW196700 RDS196696:RDS196700 RNO196696:RNO196700 RXK196696:RXK196700 SHG196696:SHG196700 SRC196696:SRC196700 TAY196696:TAY196700 TKU196696:TKU196700 TUQ196696:TUQ196700 UEM196696:UEM196700 UOI196696:UOI196700 UYE196696:UYE196700 VIA196696:VIA196700 VRW196696:VRW196700 WBS196696:WBS196700 WLO196696:WLO196700 WVK196696:WVK196700 C262232:C262236 IY262232:IY262236 SU262232:SU262236 ACQ262232:ACQ262236 AMM262232:AMM262236 AWI262232:AWI262236 BGE262232:BGE262236 BQA262232:BQA262236 BZW262232:BZW262236 CJS262232:CJS262236 CTO262232:CTO262236 DDK262232:DDK262236 DNG262232:DNG262236 DXC262232:DXC262236 EGY262232:EGY262236 EQU262232:EQU262236 FAQ262232:FAQ262236 FKM262232:FKM262236 FUI262232:FUI262236 GEE262232:GEE262236 GOA262232:GOA262236 GXW262232:GXW262236 HHS262232:HHS262236 HRO262232:HRO262236 IBK262232:IBK262236 ILG262232:ILG262236 IVC262232:IVC262236 JEY262232:JEY262236 JOU262232:JOU262236 JYQ262232:JYQ262236 KIM262232:KIM262236 KSI262232:KSI262236 LCE262232:LCE262236 LMA262232:LMA262236 LVW262232:LVW262236 MFS262232:MFS262236 MPO262232:MPO262236 MZK262232:MZK262236 NJG262232:NJG262236 NTC262232:NTC262236 OCY262232:OCY262236 OMU262232:OMU262236 OWQ262232:OWQ262236 PGM262232:PGM262236 PQI262232:PQI262236 QAE262232:QAE262236 QKA262232:QKA262236 QTW262232:QTW262236 RDS262232:RDS262236 RNO262232:RNO262236 RXK262232:RXK262236 SHG262232:SHG262236 SRC262232:SRC262236 TAY262232:TAY262236 TKU262232:TKU262236 TUQ262232:TUQ262236 UEM262232:UEM262236 UOI262232:UOI262236 UYE262232:UYE262236 VIA262232:VIA262236 VRW262232:VRW262236 WBS262232:WBS262236 WLO262232:WLO262236 WVK262232:WVK262236 C327768:C327772 IY327768:IY327772 SU327768:SU327772 ACQ327768:ACQ327772 AMM327768:AMM327772 AWI327768:AWI327772 BGE327768:BGE327772 BQA327768:BQA327772 BZW327768:BZW327772 CJS327768:CJS327772 CTO327768:CTO327772 DDK327768:DDK327772 DNG327768:DNG327772 DXC327768:DXC327772 EGY327768:EGY327772 EQU327768:EQU327772 FAQ327768:FAQ327772 FKM327768:FKM327772 FUI327768:FUI327772 GEE327768:GEE327772 GOA327768:GOA327772 GXW327768:GXW327772 HHS327768:HHS327772 HRO327768:HRO327772 IBK327768:IBK327772 ILG327768:ILG327772 IVC327768:IVC327772 JEY327768:JEY327772 JOU327768:JOU327772 JYQ327768:JYQ327772 KIM327768:KIM327772 KSI327768:KSI327772 LCE327768:LCE327772 LMA327768:LMA327772 LVW327768:LVW327772 MFS327768:MFS327772 MPO327768:MPO327772 MZK327768:MZK327772 NJG327768:NJG327772 NTC327768:NTC327772 OCY327768:OCY327772 OMU327768:OMU327772 OWQ327768:OWQ327772 PGM327768:PGM327772 PQI327768:PQI327772 QAE327768:QAE327772 QKA327768:QKA327772 QTW327768:QTW327772 RDS327768:RDS327772 RNO327768:RNO327772 RXK327768:RXK327772 SHG327768:SHG327772 SRC327768:SRC327772 TAY327768:TAY327772 TKU327768:TKU327772 TUQ327768:TUQ327772 UEM327768:UEM327772 UOI327768:UOI327772 UYE327768:UYE327772 VIA327768:VIA327772 VRW327768:VRW327772 WBS327768:WBS327772 WLO327768:WLO327772 WVK327768:WVK327772 C393304:C393308 IY393304:IY393308 SU393304:SU393308 ACQ393304:ACQ393308 AMM393304:AMM393308 AWI393304:AWI393308 BGE393304:BGE393308 BQA393304:BQA393308 BZW393304:BZW393308 CJS393304:CJS393308 CTO393304:CTO393308 DDK393304:DDK393308 DNG393304:DNG393308 DXC393304:DXC393308 EGY393304:EGY393308 EQU393304:EQU393308 FAQ393304:FAQ393308 FKM393304:FKM393308 FUI393304:FUI393308 GEE393304:GEE393308 GOA393304:GOA393308 GXW393304:GXW393308 HHS393304:HHS393308 HRO393304:HRO393308 IBK393304:IBK393308 ILG393304:ILG393308 IVC393304:IVC393308 JEY393304:JEY393308 JOU393304:JOU393308 JYQ393304:JYQ393308 KIM393304:KIM393308 KSI393304:KSI393308 LCE393304:LCE393308 LMA393304:LMA393308 LVW393304:LVW393308 MFS393304:MFS393308 MPO393304:MPO393308 MZK393304:MZK393308 NJG393304:NJG393308 NTC393304:NTC393308 OCY393304:OCY393308 OMU393304:OMU393308 OWQ393304:OWQ393308 PGM393304:PGM393308 PQI393304:PQI393308 QAE393304:QAE393308 QKA393304:QKA393308 QTW393304:QTW393308 RDS393304:RDS393308 RNO393304:RNO393308 RXK393304:RXK393308 SHG393304:SHG393308 SRC393304:SRC393308 TAY393304:TAY393308 TKU393304:TKU393308 TUQ393304:TUQ393308 UEM393304:UEM393308 UOI393304:UOI393308 UYE393304:UYE393308 VIA393304:VIA393308 VRW393304:VRW393308 WBS393304:WBS393308 WLO393304:WLO393308 WVK393304:WVK393308 C458840:C458844 IY458840:IY458844 SU458840:SU458844 ACQ458840:ACQ458844 AMM458840:AMM458844 AWI458840:AWI458844 BGE458840:BGE458844 BQA458840:BQA458844 BZW458840:BZW458844 CJS458840:CJS458844 CTO458840:CTO458844 DDK458840:DDK458844 DNG458840:DNG458844 DXC458840:DXC458844 EGY458840:EGY458844 EQU458840:EQU458844 FAQ458840:FAQ458844 FKM458840:FKM458844 FUI458840:FUI458844 GEE458840:GEE458844 GOA458840:GOA458844 GXW458840:GXW458844 HHS458840:HHS458844 HRO458840:HRO458844 IBK458840:IBK458844 ILG458840:ILG458844 IVC458840:IVC458844 JEY458840:JEY458844 JOU458840:JOU458844 JYQ458840:JYQ458844 KIM458840:KIM458844 KSI458840:KSI458844 LCE458840:LCE458844 LMA458840:LMA458844 LVW458840:LVW458844 MFS458840:MFS458844 MPO458840:MPO458844 MZK458840:MZK458844 NJG458840:NJG458844 NTC458840:NTC458844 OCY458840:OCY458844 OMU458840:OMU458844 OWQ458840:OWQ458844 PGM458840:PGM458844 PQI458840:PQI458844 QAE458840:QAE458844 QKA458840:QKA458844 QTW458840:QTW458844 RDS458840:RDS458844 RNO458840:RNO458844 RXK458840:RXK458844 SHG458840:SHG458844 SRC458840:SRC458844 TAY458840:TAY458844 TKU458840:TKU458844 TUQ458840:TUQ458844 UEM458840:UEM458844 UOI458840:UOI458844 UYE458840:UYE458844 VIA458840:VIA458844 VRW458840:VRW458844 WBS458840:WBS458844 WLO458840:WLO458844 WVK458840:WVK458844 C524376:C524380 IY524376:IY524380 SU524376:SU524380 ACQ524376:ACQ524380 AMM524376:AMM524380 AWI524376:AWI524380 BGE524376:BGE524380 BQA524376:BQA524380 BZW524376:BZW524380 CJS524376:CJS524380 CTO524376:CTO524380 DDK524376:DDK524380 DNG524376:DNG524380 DXC524376:DXC524380 EGY524376:EGY524380 EQU524376:EQU524380 FAQ524376:FAQ524380 FKM524376:FKM524380 FUI524376:FUI524380 GEE524376:GEE524380 GOA524376:GOA524380 GXW524376:GXW524380 HHS524376:HHS524380 HRO524376:HRO524380 IBK524376:IBK524380 ILG524376:ILG524380 IVC524376:IVC524380 JEY524376:JEY524380 JOU524376:JOU524380 JYQ524376:JYQ524380 KIM524376:KIM524380 KSI524376:KSI524380 LCE524376:LCE524380 LMA524376:LMA524380 LVW524376:LVW524380 MFS524376:MFS524380 MPO524376:MPO524380 MZK524376:MZK524380 NJG524376:NJG524380 NTC524376:NTC524380 OCY524376:OCY524380 OMU524376:OMU524380 OWQ524376:OWQ524380 PGM524376:PGM524380 PQI524376:PQI524380 QAE524376:QAE524380 QKA524376:QKA524380 QTW524376:QTW524380 RDS524376:RDS524380 RNO524376:RNO524380 RXK524376:RXK524380 SHG524376:SHG524380 SRC524376:SRC524380 TAY524376:TAY524380 TKU524376:TKU524380 TUQ524376:TUQ524380 UEM524376:UEM524380 UOI524376:UOI524380 UYE524376:UYE524380 VIA524376:VIA524380 VRW524376:VRW524380 WBS524376:WBS524380 WLO524376:WLO524380 WVK524376:WVK524380 C589912:C589916 IY589912:IY589916 SU589912:SU589916 ACQ589912:ACQ589916 AMM589912:AMM589916 AWI589912:AWI589916 BGE589912:BGE589916 BQA589912:BQA589916 BZW589912:BZW589916 CJS589912:CJS589916 CTO589912:CTO589916 DDK589912:DDK589916 DNG589912:DNG589916 DXC589912:DXC589916 EGY589912:EGY589916 EQU589912:EQU589916 FAQ589912:FAQ589916 FKM589912:FKM589916 FUI589912:FUI589916 GEE589912:GEE589916 GOA589912:GOA589916 GXW589912:GXW589916 HHS589912:HHS589916 HRO589912:HRO589916 IBK589912:IBK589916 ILG589912:ILG589916 IVC589912:IVC589916 JEY589912:JEY589916 JOU589912:JOU589916 JYQ589912:JYQ589916 KIM589912:KIM589916 KSI589912:KSI589916 LCE589912:LCE589916 LMA589912:LMA589916 LVW589912:LVW589916 MFS589912:MFS589916 MPO589912:MPO589916 MZK589912:MZK589916 NJG589912:NJG589916 NTC589912:NTC589916 OCY589912:OCY589916 OMU589912:OMU589916 OWQ589912:OWQ589916 PGM589912:PGM589916 PQI589912:PQI589916 QAE589912:QAE589916 QKA589912:QKA589916 QTW589912:QTW589916 RDS589912:RDS589916 RNO589912:RNO589916 RXK589912:RXK589916 SHG589912:SHG589916 SRC589912:SRC589916 TAY589912:TAY589916 TKU589912:TKU589916 TUQ589912:TUQ589916 UEM589912:UEM589916 UOI589912:UOI589916 UYE589912:UYE589916 VIA589912:VIA589916 VRW589912:VRW589916 WBS589912:WBS589916 WLO589912:WLO589916 WVK589912:WVK589916 C655448:C655452 IY655448:IY655452 SU655448:SU655452 ACQ655448:ACQ655452 AMM655448:AMM655452 AWI655448:AWI655452 BGE655448:BGE655452 BQA655448:BQA655452 BZW655448:BZW655452 CJS655448:CJS655452 CTO655448:CTO655452 DDK655448:DDK655452 DNG655448:DNG655452 DXC655448:DXC655452 EGY655448:EGY655452 EQU655448:EQU655452 FAQ655448:FAQ655452 FKM655448:FKM655452 FUI655448:FUI655452 GEE655448:GEE655452 GOA655448:GOA655452 GXW655448:GXW655452 HHS655448:HHS655452 HRO655448:HRO655452 IBK655448:IBK655452 ILG655448:ILG655452 IVC655448:IVC655452 JEY655448:JEY655452 JOU655448:JOU655452 JYQ655448:JYQ655452 KIM655448:KIM655452 KSI655448:KSI655452 LCE655448:LCE655452 LMA655448:LMA655452 LVW655448:LVW655452 MFS655448:MFS655452 MPO655448:MPO655452 MZK655448:MZK655452 NJG655448:NJG655452 NTC655448:NTC655452 OCY655448:OCY655452 OMU655448:OMU655452 OWQ655448:OWQ655452 PGM655448:PGM655452 PQI655448:PQI655452 QAE655448:QAE655452 QKA655448:QKA655452 QTW655448:QTW655452 RDS655448:RDS655452 RNO655448:RNO655452 RXK655448:RXK655452 SHG655448:SHG655452 SRC655448:SRC655452 TAY655448:TAY655452 TKU655448:TKU655452 TUQ655448:TUQ655452 UEM655448:UEM655452 UOI655448:UOI655452 UYE655448:UYE655452 VIA655448:VIA655452 VRW655448:VRW655452 WBS655448:WBS655452 WLO655448:WLO655452 WVK655448:WVK655452 C720984:C720988 IY720984:IY720988 SU720984:SU720988 ACQ720984:ACQ720988 AMM720984:AMM720988 AWI720984:AWI720988 BGE720984:BGE720988 BQA720984:BQA720988 BZW720984:BZW720988 CJS720984:CJS720988 CTO720984:CTO720988 DDK720984:DDK720988 DNG720984:DNG720988 DXC720984:DXC720988 EGY720984:EGY720988 EQU720984:EQU720988 FAQ720984:FAQ720988 FKM720984:FKM720988 FUI720984:FUI720988 GEE720984:GEE720988 GOA720984:GOA720988 GXW720984:GXW720988 HHS720984:HHS720988 HRO720984:HRO720988 IBK720984:IBK720988 ILG720984:ILG720988 IVC720984:IVC720988 JEY720984:JEY720988 JOU720984:JOU720988 JYQ720984:JYQ720988 KIM720984:KIM720988 KSI720984:KSI720988 LCE720984:LCE720988 LMA720984:LMA720988 LVW720984:LVW720988 MFS720984:MFS720988 MPO720984:MPO720988 MZK720984:MZK720988 NJG720984:NJG720988 NTC720984:NTC720988 OCY720984:OCY720988 OMU720984:OMU720988 OWQ720984:OWQ720988 PGM720984:PGM720988 PQI720984:PQI720988 QAE720984:QAE720988 QKA720984:QKA720988 QTW720984:QTW720988 RDS720984:RDS720988 RNO720984:RNO720988 RXK720984:RXK720988 SHG720984:SHG720988 SRC720984:SRC720988 TAY720984:TAY720988 TKU720984:TKU720988 TUQ720984:TUQ720988 UEM720984:UEM720988 UOI720984:UOI720988 UYE720984:UYE720988 VIA720984:VIA720988 VRW720984:VRW720988 WBS720984:WBS720988 WLO720984:WLO720988 WVK720984:WVK720988 C786520:C786524 IY786520:IY786524 SU786520:SU786524 ACQ786520:ACQ786524 AMM786520:AMM786524 AWI786520:AWI786524 BGE786520:BGE786524 BQA786520:BQA786524 BZW786520:BZW786524 CJS786520:CJS786524 CTO786520:CTO786524 DDK786520:DDK786524 DNG786520:DNG786524 DXC786520:DXC786524 EGY786520:EGY786524 EQU786520:EQU786524 FAQ786520:FAQ786524 FKM786520:FKM786524 FUI786520:FUI786524 GEE786520:GEE786524 GOA786520:GOA786524 GXW786520:GXW786524 HHS786520:HHS786524 HRO786520:HRO786524 IBK786520:IBK786524 ILG786520:ILG786524 IVC786520:IVC786524 JEY786520:JEY786524 JOU786520:JOU786524 JYQ786520:JYQ786524 KIM786520:KIM786524 KSI786520:KSI786524 LCE786520:LCE786524 LMA786520:LMA786524 LVW786520:LVW786524 MFS786520:MFS786524 MPO786520:MPO786524 MZK786520:MZK786524 NJG786520:NJG786524 NTC786520:NTC786524 OCY786520:OCY786524 OMU786520:OMU786524 OWQ786520:OWQ786524 PGM786520:PGM786524 PQI786520:PQI786524 QAE786520:QAE786524 QKA786520:QKA786524 QTW786520:QTW786524 RDS786520:RDS786524 RNO786520:RNO786524 RXK786520:RXK786524 SHG786520:SHG786524 SRC786520:SRC786524 TAY786520:TAY786524 TKU786520:TKU786524 TUQ786520:TUQ786524 UEM786520:UEM786524 UOI786520:UOI786524 UYE786520:UYE786524 VIA786520:VIA786524 VRW786520:VRW786524 WBS786520:WBS786524 WLO786520:WLO786524 WVK786520:WVK786524 C852056:C852060 IY852056:IY852060 SU852056:SU852060 ACQ852056:ACQ852060 AMM852056:AMM852060 AWI852056:AWI852060 BGE852056:BGE852060 BQA852056:BQA852060 BZW852056:BZW852060 CJS852056:CJS852060 CTO852056:CTO852060 DDK852056:DDK852060 DNG852056:DNG852060 DXC852056:DXC852060 EGY852056:EGY852060 EQU852056:EQU852060 FAQ852056:FAQ852060 FKM852056:FKM852060 FUI852056:FUI852060 GEE852056:GEE852060 GOA852056:GOA852060 GXW852056:GXW852060 HHS852056:HHS852060 HRO852056:HRO852060 IBK852056:IBK852060 ILG852056:ILG852060 IVC852056:IVC852060 JEY852056:JEY852060 JOU852056:JOU852060 JYQ852056:JYQ852060 KIM852056:KIM852060 KSI852056:KSI852060 LCE852056:LCE852060 LMA852056:LMA852060 LVW852056:LVW852060 MFS852056:MFS852060 MPO852056:MPO852060 MZK852056:MZK852060 NJG852056:NJG852060 NTC852056:NTC852060 OCY852056:OCY852060 OMU852056:OMU852060 OWQ852056:OWQ852060 PGM852056:PGM852060 PQI852056:PQI852060 QAE852056:QAE852060 QKA852056:QKA852060 QTW852056:QTW852060 RDS852056:RDS852060 RNO852056:RNO852060 RXK852056:RXK852060 SHG852056:SHG852060 SRC852056:SRC852060 TAY852056:TAY852060 TKU852056:TKU852060 TUQ852056:TUQ852060 UEM852056:UEM852060 UOI852056:UOI852060 UYE852056:UYE852060 VIA852056:VIA852060 VRW852056:VRW852060 WBS852056:WBS852060 WLO852056:WLO852060 WVK852056:WVK852060 C917592:C917596 IY917592:IY917596 SU917592:SU917596 ACQ917592:ACQ917596 AMM917592:AMM917596 AWI917592:AWI917596 BGE917592:BGE917596 BQA917592:BQA917596 BZW917592:BZW917596 CJS917592:CJS917596 CTO917592:CTO917596 DDK917592:DDK917596 DNG917592:DNG917596 DXC917592:DXC917596 EGY917592:EGY917596 EQU917592:EQU917596 FAQ917592:FAQ917596 FKM917592:FKM917596 FUI917592:FUI917596 GEE917592:GEE917596 GOA917592:GOA917596 GXW917592:GXW917596 HHS917592:HHS917596 HRO917592:HRO917596 IBK917592:IBK917596 ILG917592:ILG917596 IVC917592:IVC917596 JEY917592:JEY917596 JOU917592:JOU917596 JYQ917592:JYQ917596 KIM917592:KIM917596 KSI917592:KSI917596 LCE917592:LCE917596 LMA917592:LMA917596 LVW917592:LVW917596 MFS917592:MFS917596 MPO917592:MPO917596 MZK917592:MZK917596 NJG917592:NJG917596 NTC917592:NTC917596 OCY917592:OCY917596 OMU917592:OMU917596 OWQ917592:OWQ917596 PGM917592:PGM917596 PQI917592:PQI917596 QAE917592:QAE917596 QKA917592:QKA917596 QTW917592:QTW917596 RDS917592:RDS917596 RNO917592:RNO917596 RXK917592:RXK917596 SHG917592:SHG917596 SRC917592:SRC917596 TAY917592:TAY917596 TKU917592:TKU917596 TUQ917592:TUQ917596 UEM917592:UEM917596 UOI917592:UOI917596 UYE917592:UYE917596 VIA917592:VIA917596 VRW917592:VRW917596 WBS917592:WBS917596 WLO917592:WLO917596 WVK917592:WVK917596 C983128:C983132 IY983128:IY983132 SU983128:SU983132 ACQ983128:ACQ983132 AMM983128:AMM983132 AWI983128:AWI983132 BGE983128:BGE983132 BQA983128:BQA983132 BZW983128:BZW983132 CJS983128:CJS983132 CTO983128:CTO983132 DDK983128:DDK983132 DNG983128:DNG983132 DXC983128:DXC983132 EGY983128:EGY983132 EQU983128:EQU983132 FAQ983128:FAQ983132 FKM983128:FKM983132 FUI983128:FUI983132 GEE983128:GEE983132 GOA983128:GOA983132 GXW983128:GXW983132 HHS983128:HHS983132 HRO983128:HRO983132 IBK983128:IBK983132 ILG983128:ILG983132 IVC983128:IVC983132 JEY983128:JEY983132 JOU983128:JOU983132 JYQ983128:JYQ983132 KIM983128:KIM983132 KSI983128:KSI983132 LCE983128:LCE983132 LMA983128:LMA983132 LVW983128:LVW983132 MFS983128:MFS983132 MPO983128:MPO983132 MZK983128:MZK983132 NJG983128:NJG983132 NTC983128:NTC983132 OCY983128:OCY983132 OMU983128:OMU983132 OWQ983128:OWQ983132 PGM983128:PGM983132 PQI983128:PQI983132 QAE983128:QAE983132 QKA983128:QKA983132 QTW983128:QTW983132 RDS983128:RDS983132 RNO983128:RNO983132 RXK983128:RXK983132 SHG983128:SHG983132 SRC983128:SRC983132 TAY983128:TAY983132 TKU983128:TKU983132 TUQ983128:TUQ983132 UEM983128:UEM983132 UOI983128:UOI983132 UYE983128:UYE983132 VIA983128:VIA983132 VRW983128:VRW983132 WBS983128:WBS983132 WLO983128:WLO983132 WVK983128:WVK983132 C65591:C65592 IY65591:IY65592 SU65591:SU65592 ACQ65591:ACQ65592 AMM65591:AMM65592 AWI65591:AWI65592 BGE65591:BGE65592 BQA65591:BQA65592 BZW65591:BZW65592 CJS65591:CJS65592 CTO65591:CTO65592 DDK65591:DDK65592 DNG65591:DNG65592 DXC65591:DXC65592 EGY65591:EGY65592 EQU65591:EQU65592 FAQ65591:FAQ65592 FKM65591:FKM65592 FUI65591:FUI65592 GEE65591:GEE65592 GOA65591:GOA65592 GXW65591:GXW65592 HHS65591:HHS65592 HRO65591:HRO65592 IBK65591:IBK65592 ILG65591:ILG65592 IVC65591:IVC65592 JEY65591:JEY65592 JOU65591:JOU65592 JYQ65591:JYQ65592 KIM65591:KIM65592 KSI65591:KSI65592 LCE65591:LCE65592 LMA65591:LMA65592 LVW65591:LVW65592 MFS65591:MFS65592 MPO65591:MPO65592 MZK65591:MZK65592 NJG65591:NJG65592 NTC65591:NTC65592 OCY65591:OCY65592 OMU65591:OMU65592 OWQ65591:OWQ65592 PGM65591:PGM65592 PQI65591:PQI65592 QAE65591:QAE65592 QKA65591:QKA65592 QTW65591:QTW65592 RDS65591:RDS65592 RNO65591:RNO65592 RXK65591:RXK65592 SHG65591:SHG65592 SRC65591:SRC65592 TAY65591:TAY65592 TKU65591:TKU65592 TUQ65591:TUQ65592 UEM65591:UEM65592 UOI65591:UOI65592 UYE65591:UYE65592 VIA65591:VIA65592 VRW65591:VRW65592 WBS65591:WBS65592 WLO65591:WLO65592 WVK65591:WVK65592 C131127:C131128 IY131127:IY131128 SU131127:SU131128 ACQ131127:ACQ131128 AMM131127:AMM131128 AWI131127:AWI131128 BGE131127:BGE131128 BQA131127:BQA131128 BZW131127:BZW131128 CJS131127:CJS131128 CTO131127:CTO131128 DDK131127:DDK131128 DNG131127:DNG131128 DXC131127:DXC131128 EGY131127:EGY131128 EQU131127:EQU131128 FAQ131127:FAQ131128 FKM131127:FKM131128 FUI131127:FUI131128 GEE131127:GEE131128 GOA131127:GOA131128 GXW131127:GXW131128 HHS131127:HHS131128 HRO131127:HRO131128 IBK131127:IBK131128 ILG131127:ILG131128 IVC131127:IVC131128 JEY131127:JEY131128 JOU131127:JOU131128 JYQ131127:JYQ131128 KIM131127:KIM131128 KSI131127:KSI131128 LCE131127:LCE131128 LMA131127:LMA131128 LVW131127:LVW131128 MFS131127:MFS131128 MPO131127:MPO131128 MZK131127:MZK131128 NJG131127:NJG131128 NTC131127:NTC131128 OCY131127:OCY131128 OMU131127:OMU131128 OWQ131127:OWQ131128 PGM131127:PGM131128 PQI131127:PQI131128 QAE131127:QAE131128 QKA131127:QKA131128 QTW131127:QTW131128 RDS131127:RDS131128 RNO131127:RNO131128 RXK131127:RXK131128 SHG131127:SHG131128 SRC131127:SRC131128 TAY131127:TAY131128 TKU131127:TKU131128 TUQ131127:TUQ131128 UEM131127:UEM131128 UOI131127:UOI131128 UYE131127:UYE131128 VIA131127:VIA131128 VRW131127:VRW131128 WBS131127:WBS131128 WLO131127:WLO131128 WVK131127:WVK131128 C196663:C196664 IY196663:IY196664 SU196663:SU196664 ACQ196663:ACQ196664 AMM196663:AMM196664 AWI196663:AWI196664 BGE196663:BGE196664 BQA196663:BQA196664 BZW196663:BZW196664 CJS196663:CJS196664 CTO196663:CTO196664 DDK196663:DDK196664 DNG196663:DNG196664 DXC196663:DXC196664 EGY196663:EGY196664 EQU196663:EQU196664 FAQ196663:FAQ196664 FKM196663:FKM196664 FUI196663:FUI196664 GEE196663:GEE196664 GOA196663:GOA196664 GXW196663:GXW196664 HHS196663:HHS196664 HRO196663:HRO196664 IBK196663:IBK196664 ILG196663:ILG196664 IVC196663:IVC196664 JEY196663:JEY196664 JOU196663:JOU196664 JYQ196663:JYQ196664 KIM196663:KIM196664 KSI196663:KSI196664 LCE196663:LCE196664 LMA196663:LMA196664 LVW196663:LVW196664 MFS196663:MFS196664 MPO196663:MPO196664 MZK196663:MZK196664 NJG196663:NJG196664 NTC196663:NTC196664 OCY196663:OCY196664 OMU196663:OMU196664 OWQ196663:OWQ196664 PGM196663:PGM196664 PQI196663:PQI196664 QAE196663:QAE196664 QKA196663:QKA196664 QTW196663:QTW196664 RDS196663:RDS196664 RNO196663:RNO196664 RXK196663:RXK196664 SHG196663:SHG196664 SRC196663:SRC196664 TAY196663:TAY196664 TKU196663:TKU196664 TUQ196663:TUQ196664 UEM196663:UEM196664 UOI196663:UOI196664 UYE196663:UYE196664 VIA196663:VIA196664 VRW196663:VRW196664 WBS196663:WBS196664 WLO196663:WLO196664 WVK196663:WVK196664 C262199:C262200 IY262199:IY262200 SU262199:SU262200 ACQ262199:ACQ262200 AMM262199:AMM262200 AWI262199:AWI262200 BGE262199:BGE262200 BQA262199:BQA262200 BZW262199:BZW262200 CJS262199:CJS262200 CTO262199:CTO262200 DDK262199:DDK262200 DNG262199:DNG262200 DXC262199:DXC262200 EGY262199:EGY262200 EQU262199:EQU262200 FAQ262199:FAQ262200 FKM262199:FKM262200 FUI262199:FUI262200 GEE262199:GEE262200 GOA262199:GOA262200 GXW262199:GXW262200 HHS262199:HHS262200 HRO262199:HRO262200 IBK262199:IBK262200 ILG262199:ILG262200 IVC262199:IVC262200 JEY262199:JEY262200 JOU262199:JOU262200 JYQ262199:JYQ262200 KIM262199:KIM262200 KSI262199:KSI262200 LCE262199:LCE262200 LMA262199:LMA262200 LVW262199:LVW262200 MFS262199:MFS262200 MPO262199:MPO262200 MZK262199:MZK262200 NJG262199:NJG262200 NTC262199:NTC262200 OCY262199:OCY262200 OMU262199:OMU262200 OWQ262199:OWQ262200 PGM262199:PGM262200 PQI262199:PQI262200 QAE262199:QAE262200 QKA262199:QKA262200 QTW262199:QTW262200 RDS262199:RDS262200 RNO262199:RNO262200 RXK262199:RXK262200 SHG262199:SHG262200 SRC262199:SRC262200 TAY262199:TAY262200 TKU262199:TKU262200 TUQ262199:TUQ262200 UEM262199:UEM262200 UOI262199:UOI262200 UYE262199:UYE262200 VIA262199:VIA262200 VRW262199:VRW262200 WBS262199:WBS262200 WLO262199:WLO262200 WVK262199:WVK262200 C327735:C327736 IY327735:IY327736 SU327735:SU327736 ACQ327735:ACQ327736 AMM327735:AMM327736 AWI327735:AWI327736 BGE327735:BGE327736 BQA327735:BQA327736 BZW327735:BZW327736 CJS327735:CJS327736 CTO327735:CTO327736 DDK327735:DDK327736 DNG327735:DNG327736 DXC327735:DXC327736 EGY327735:EGY327736 EQU327735:EQU327736 FAQ327735:FAQ327736 FKM327735:FKM327736 FUI327735:FUI327736 GEE327735:GEE327736 GOA327735:GOA327736 GXW327735:GXW327736 HHS327735:HHS327736 HRO327735:HRO327736 IBK327735:IBK327736 ILG327735:ILG327736 IVC327735:IVC327736 JEY327735:JEY327736 JOU327735:JOU327736 JYQ327735:JYQ327736 KIM327735:KIM327736 KSI327735:KSI327736 LCE327735:LCE327736 LMA327735:LMA327736 LVW327735:LVW327736 MFS327735:MFS327736 MPO327735:MPO327736 MZK327735:MZK327736 NJG327735:NJG327736 NTC327735:NTC327736 OCY327735:OCY327736 OMU327735:OMU327736 OWQ327735:OWQ327736 PGM327735:PGM327736 PQI327735:PQI327736 QAE327735:QAE327736 QKA327735:QKA327736 QTW327735:QTW327736 RDS327735:RDS327736 RNO327735:RNO327736 RXK327735:RXK327736 SHG327735:SHG327736 SRC327735:SRC327736 TAY327735:TAY327736 TKU327735:TKU327736 TUQ327735:TUQ327736 UEM327735:UEM327736 UOI327735:UOI327736 UYE327735:UYE327736 VIA327735:VIA327736 VRW327735:VRW327736 WBS327735:WBS327736 WLO327735:WLO327736 WVK327735:WVK327736 C393271:C393272 IY393271:IY393272 SU393271:SU393272 ACQ393271:ACQ393272 AMM393271:AMM393272 AWI393271:AWI393272 BGE393271:BGE393272 BQA393271:BQA393272 BZW393271:BZW393272 CJS393271:CJS393272 CTO393271:CTO393272 DDK393271:DDK393272 DNG393271:DNG393272 DXC393271:DXC393272 EGY393271:EGY393272 EQU393271:EQU393272 FAQ393271:FAQ393272 FKM393271:FKM393272 FUI393271:FUI393272 GEE393271:GEE393272 GOA393271:GOA393272 GXW393271:GXW393272 HHS393271:HHS393272 HRO393271:HRO393272 IBK393271:IBK393272 ILG393271:ILG393272 IVC393271:IVC393272 JEY393271:JEY393272 JOU393271:JOU393272 JYQ393271:JYQ393272 KIM393271:KIM393272 KSI393271:KSI393272 LCE393271:LCE393272 LMA393271:LMA393272 LVW393271:LVW393272 MFS393271:MFS393272 MPO393271:MPO393272 MZK393271:MZK393272 NJG393271:NJG393272 NTC393271:NTC393272 OCY393271:OCY393272 OMU393271:OMU393272 OWQ393271:OWQ393272 PGM393271:PGM393272 PQI393271:PQI393272 QAE393271:QAE393272 QKA393271:QKA393272 QTW393271:QTW393272 RDS393271:RDS393272 RNO393271:RNO393272 RXK393271:RXK393272 SHG393271:SHG393272 SRC393271:SRC393272 TAY393271:TAY393272 TKU393271:TKU393272 TUQ393271:TUQ393272 UEM393271:UEM393272 UOI393271:UOI393272 UYE393271:UYE393272 VIA393271:VIA393272 VRW393271:VRW393272 WBS393271:WBS393272 WLO393271:WLO393272 WVK393271:WVK393272 C458807:C458808 IY458807:IY458808 SU458807:SU458808 ACQ458807:ACQ458808 AMM458807:AMM458808 AWI458807:AWI458808 BGE458807:BGE458808 BQA458807:BQA458808 BZW458807:BZW458808 CJS458807:CJS458808 CTO458807:CTO458808 DDK458807:DDK458808 DNG458807:DNG458808 DXC458807:DXC458808 EGY458807:EGY458808 EQU458807:EQU458808 FAQ458807:FAQ458808 FKM458807:FKM458808 FUI458807:FUI458808 GEE458807:GEE458808 GOA458807:GOA458808 GXW458807:GXW458808 HHS458807:HHS458808 HRO458807:HRO458808 IBK458807:IBK458808 ILG458807:ILG458808 IVC458807:IVC458808 JEY458807:JEY458808 JOU458807:JOU458808 JYQ458807:JYQ458808 KIM458807:KIM458808 KSI458807:KSI458808 LCE458807:LCE458808 LMA458807:LMA458808 LVW458807:LVW458808 MFS458807:MFS458808 MPO458807:MPO458808 MZK458807:MZK458808 NJG458807:NJG458808 NTC458807:NTC458808 OCY458807:OCY458808 OMU458807:OMU458808 OWQ458807:OWQ458808 PGM458807:PGM458808 PQI458807:PQI458808 QAE458807:QAE458808 QKA458807:QKA458808 QTW458807:QTW458808 RDS458807:RDS458808 RNO458807:RNO458808 RXK458807:RXK458808 SHG458807:SHG458808 SRC458807:SRC458808 TAY458807:TAY458808 TKU458807:TKU458808 TUQ458807:TUQ458808 UEM458807:UEM458808 UOI458807:UOI458808 UYE458807:UYE458808 VIA458807:VIA458808 VRW458807:VRW458808 WBS458807:WBS458808 WLO458807:WLO458808 WVK458807:WVK458808 C524343:C524344 IY524343:IY524344 SU524343:SU524344 ACQ524343:ACQ524344 AMM524343:AMM524344 AWI524343:AWI524344 BGE524343:BGE524344 BQA524343:BQA524344 BZW524343:BZW524344 CJS524343:CJS524344 CTO524343:CTO524344 DDK524343:DDK524344 DNG524343:DNG524344 DXC524343:DXC524344 EGY524343:EGY524344 EQU524343:EQU524344 FAQ524343:FAQ524344 FKM524343:FKM524344 FUI524343:FUI524344 GEE524343:GEE524344 GOA524343:GOA524344 GXW524343:GXW524344 HHS524343:HHS524344 HRO524343:HRO524344 IBK524343:IBK524344 ILG524343:ILG524344 IVC524343:IVC524344 JEY524343:JEY524344 JOU524343:JOU524344 JYQ524343:JYQ524344 KIM524343:KIM524344 KSI524343:KSI524344 LCE524343:LCE524344 LMA524343:LMA524344 LVW524343:LVW524344 MFS524343:MFS524344 MPO524343:MPO524344 MZK524343:MZK524344 NJG524343:NJG524344 NTC524343:NTC524344 OCY524343:OCY524344 OMU524343:OMU524344 OWQ524343:OWQ524344 PGM524343:PGM524344 PQI524343:PQI524344 QAE524343:QAE524344 QKA524343:QKA524344 QTW524343:QTW524344 RDS524343:RDS524344 RNO524343:RNO524344 RXK524343:RXK524344 SHG524343:SHG524344 SRC524343:SRC524344 TAY524343:TAY524344 TKU524343:TKU524344 TUQ524343:TUQ524344 UEM524343:UEM524344 UOI524343:UOI524344 UYE524343:UYE524344 VIA524343:VIA524344 VRW524343:VRW524344 WBS524343:WBS524344 WLO524343:WLO524344 WVK524343:WVK524344 C589879:C589880 IY589879:IY589880 SU589879:SU589880 ACQ589879:ACQ589880 AMM589879:AMM589880 AWI589879:AWI589880 BGE589879:BGE589880 BQA589879:BQA589880 BZW589879:BZW589880 CJS589879:CJS589880 CTO589879:CTO589880 DDK589879:DDK589880 DNG589879:DNG589880 DXC589879:DXC589880 EGY589879:EGY589880 EQU589879:EQU589880 FAQ589879:FAQ589880 FKM589879:FKM589880 FUI589879:FUI589880 GEE589879:GEE589880 GOA589879:GOA589880 GXW589879:GXW589880 HHS589879:HHS589880 HRO589879:HRO589880 IBK589879:IBK589880 ILG589879:ILG589880 IVC589879:IVC589880 JEY589879:JEY589880 JOU589879:JOU589880 JYQ589879:JYQ589880 KIM589879:KIM589880 KSI589879:KSI589880 LCE589879:LCE589880 LMA589879:LMA589880 LVW589879:LVW589880 MFS589879:MFS589880 MPO589879:MPO589880 MZK589879:MZK589880 NJG589879:NJG589880 NTC589879:NTC589880 OCY589879:OCY589880 OMU589879:OMU589880 OWQ589879:OWQ589880 PGM589879:PGM589880 PQI589879:PQI589880 QAE589879:QAE589880 QKA589879:QKA589880 QTW589879:QTW589880 RDS589879:RDS589880 RNO589879:RNO589880 RXK589879:RXK589880 SHG589879:SHG589880 SRC589879:SRC589880 TAY589879:TAY589880 TKU589879:TKU589880 TUQ589879:TUQ589880 UEM589879:UEM589880 UOI589879:UOI589880 UYE589879:UYE589880 VIA589879:VIA589880 VRW589879:VRW589880 WBS589879:WBS589880 WLO589879:WLO589880 WVK589879:WVK589880 C655415:C655416 IY655415:IY655416 SU655415:SU655416 ACQ655415:ACQ655416 AMM655415:AMM655416 AWI655415:AWI655416 BGE655415:BGE655416 BQA655415:BQA655416 BZW655415:BZW655416 CJS655415:CJS655416 CTO655415:CTO655416 DDK655415:DDK655416 DNG655415:DNG655416 DXC655415:DXC655416 EGY655415:EGY655416 EQU655415:EQU655416 FAQ655415:FAQ655416 FKM655415:FKM655416 FUI655415:FUI655416 GEE655415:GEE655416 GOA655415:GOA655416 GXW655415:GXW655416 HHS655415:HHS655416 HRO655415:HRO655416 IBK655415:IBK655416 ILG655415:ILG655416 IVC655415:IVC655416 JEY655415:JEY655416 JOU655415:JOU655416 JYQ655415:JYQ655416 KIM655415:KIM655416 KSI655415:KSI655416 LCE655415:LCE655416 LMA655415:LMA655416 LVW655415:LVW655416 MFS655415:MFS655416 MPO655415:MPO655416 MZK655415:MZK655416 NJG655415:NJG655416 NTC655415:NTC655416 OCY655415:OCY655416 OMU655415:OMU655416 OWQ655415:OWQ655416 PGM655415:PGM655416 PQI655415:PQI655416 QAE655415:QAE655416 QKA655415:QKA655416 QTW655415:QTW655416 RDS655415:RDS655416 RNO655415:RNO655416 RXK655415:RXK655416 SHG655415:SHG655416 SRC655415:SRC655416 TAY655415:TAY655416 TKU655415:TKU655416 TUQ655415:TUQ655416 UEM655415:UEM655416 UOI655415:UOI655416 UYE655415:UYE655416 VIA655415:VIA655416 VRW655415:VRW655416 WBS655415:WBS655416 WLO655415:WLO655416 WVK655415:WVK655416 C720951:C720952 IY720951:IY720952 SU720951:SU720952 ACQ720951:ACQ720952 AMM720951:AMM720952 AWI720951:AWI720952 BGE720951:BGE720952 BQA720951:BQA720952 BZW720951:BZW720952 CJS720951:CJS720952 CTO720951:CTO720952 DDK720951:DDK720952 DNG720951:DNG720952 DXC720951:DXC720952 EGY720951:EGY720952 EQU720951:EQU720952 FAQ720951:FAQ720952 FKM720951:FKM720952 FUI720951:FUI720952 GEE720951:GEE720952 GOA720951:GOA720952 GXW720951:GXW720952 HHS720951:HHS720952 HRO720951:HRO720952 IBK720951:IBK720952 ILG720951:ILG720952 IVC720951:IVC720952 JEY720951:JEY720952 JOU720951:JOU720952 JYQ720951:JYQ720952 KIM720951:KIM720952 KSI720951:KSI720952 LCE720951:LCE720952 LMA720951:LMA720952 LVW720951:LVW720952 MFS720951:MFS720952 MPO720951:MPO720952 MZK720951:MZK720952 NJG720951:NJG720952 NTC720951:NTC720952 OCY720951:OCY720952 OMU720951:OMU720952 OWQ720951:OWQ720952 PGM720951:PGM720952 PQI720951:PQI720952 QAE720951:QAE720952 QKA720951:QKA720952 QTW720951:QTW720952 RDS720951:RDS720952 RNO720951:RNO720952 RXK720951:RXK720952 SHG720951:SHG720952 SRC720951:SRC720952 TAY720951:TAY720952 TKU720951:TKU720952 TUQ720951:TUQ720952 UEM720951:UEM720952 UOI720951:UOI720952 UYE720951:UYE720952 VIA720951:VIA720952 VRW720951:VRW720952 WBS720951:WBS720952 WLO720951:WLO720952 WVK720951:WVK720952 C786487:C786488 IY786487:IY786488 SU786487:SU786488 ACQ786487:ACQ786488 AMM786487:AMM786488 AWI786487:AWI786488 BGE786487:BGE786488 BQA786487:BQA786488 BZW786487:BZW786488 CJS786487:CJS786488 CTO786487:CTO786488 DDK786487:DDK786488 DNG786487:DNG786488 DXC786487:DXC786488 EGY786487:EGY786488 EQU786487:EQU786488 FAQ786487:FAQ786488 FKM786487:FKM786488 FUI786487:FUI786488 GEE786487:GEE786488 GOA786487:GOA786488 GXW786487:GXW786488 HHS786487:HHS786488 HRO786487:HRO786488 IBK786487:IBK786488 ILG786487:ILG786488 IVC786487:IVC786488 JEY786487:JEY786488 JOU786487:JOU786488 JYQ786487:JYQ786488 KIM786487:KIM786488 KSI786487:KSI786488 LCE786487:LCE786488 LMA786487:LMA786488 LVW786487:LVW786488 MFS786487:MFS786488 MPO786487:MPO786488 MZK786487:MZK786488 NJG786487:NJG786488 NTC786487:NTC786488 OCY786487:OCY786488 OMU786487:OMU786488 OWQ786487:OWQ786488 PGM786487:PGM786488 PQI786487:PQI786488 QAE786487:QAE786488 QKA786487:QKA786488 QTW786487:QTW786488 RDS786487:RDS786488 RNO786487:RNO786488 RXK786487:RXK786488 SHG786487:SHG786488 SRC786487:SRC786488 TAY786487:TAY786488 TKU786487:TKU786488 TUQ786487:TUQ786488 UEM786487:UEM786488 UOI786487:UOI786488 UYE786487:UYE786488 VIA786487:VIA786488 VRW786487:VRW786488 WBS786487:WBS786488 WLO786487:WLO786488 WVK786487:WVK786488 C852023:C852024 IY852023:IY852024 SU852023:SU852024 ACQ852023:ACQ852024 AMM852023:AMM852024 AWI852023:AWI852024 BGE852023:BGE852024 BQA852023:BQA852024 BZW852023:BZW852024 CJS852023:CJS852024 CTO852023:CTO852024 DDK852023:DDK852024 DNG852023:DNG852024 DXC852023:DXC852024 EGY852023:EGY852024 EQU852023:EQU852024 FAQ852023:FAQ852024 FKM852023:FKM852024 FUI852023:FUI852024 GEE852023:GEE852024 GOA852023:GOA852024 GXW852023:GXW852024 HHS852023:HHS852024 HRO852023:HRO852024 IBK852023:IBK852024 ILG852023:ILG852024 IVC852023:IVC852024 JEY852023:JEY852024 JOU852023:JOU852024 JYQ852023:JYQ852024 KIM852023:KIM852024 KSI852023:KSI852024 LCE852023:LCE852024 LMA852023:LMA852024 LVW852023:LVW852024 MFS852023:MFS852024 MPO852023:MPO852024 MZK852023:MZK852024 NJG852023:NJG852024 NTC852023:NTC852024 OCY852023:OCY852024 OMU852023:OMU852024 OWQ852023:OWQ852024 PGM852023:PGM852024 PQI852023:PQI852024 QAE852023:QAE852024 QKA852023:QKA852024 QTW852023:QTW852024 RDS852023:RDS852024 RNO852023:RNO852024 RXK852023:RXK852024 SHG852023:SHG852024 SRC852023:SRC852024 TAY852023:TAY852024 TKU852023:TKU852024 TUQ852023:TUQ852024 UEM852023:UEM852024 UOI852023:UOI852024 UYE852023:UYE852024 VIA852023:VIA852024 VRW852023:VRW852024 WBS852023:WBS852024 WLO852023:WLO852024 WVK852023:WVK852024 C917559:C917560 IY917559:IY917560 SU917559:SU917560 ACQ917559:ACQ917560 AMM917559:AMM917560 AWI917559:AWI917560 BGE917559:BGE917560 BQA917559:BQA917560 BZW917559:BZW917560 CJS917559:CJS917560 CTO917559:CTO917560 DDK917559:DDK917560 DNG917559:DNG917560 DXC917559:DXC917560 EGY917559:EGY917560 EQU917559:EQU917560 FAQ917559:FAQ917560 FKM917559:FKM917560 FUI917559:FUI917560 GEE917559:GEE917560 GOA917559:GOA917560 GXW917559:GXW917560 HHS917559:HHS917560 HRO917559:HRO917560 IBK917559:IBK917560 ILG917559:ILG917560 IVC917559:IVC917560 JEY917559:JEY917560 JOU917559:JOU917560 JYQ917559:JYQ917560 KIM917559:KIM917560 KSI917559:KSI917560 LCE917559:LCE917560 LMA917559:LMA917560 LVW917559:LVW917560 MFS917559:MFS917560 MPO917559:MPO917560 MZK917559:MZK917560 NJG917559:NJG917560 NTC917559:NTC917560 OCY917559:OCY917560 OMU917559:OMU917560 OWQ917559:OWQ917560 PGM917559:PGM917560 PQI917559:PQI917560 QAE917559:QAE917560 QKA917559:QKA917560 QTW917559:QTW917560 RDS917559:RDS917560 RNO917559:RNO917560 RXK917559:RXK917560 SHG917559:SHG917560 SRC917559:SRC917560 TAY917559:TAY917560 TKU917559:TKU917560 TUQ917559:TUQ917560 UEM917559:UEM917560 UOI917559:UOI917560 UYE917559:UYE917560 VIA917559:VIA917560 VRW917559:VRW917560 WBS917559:WBS917560 WLO917559:WLO917560 WVK917559:WVK917560 C983095:C983096 IY983095:IY983096 SU983095:SU983096 ACQ983095:ACQ983096 AMM983095:AMM983096 AWI983095:AWI983096 BGE983095:BGE983096 BQA983095:BQA983096 BZW983095:BZW983096 CJS983095:CJS983096 CTO983095:CTO983096 DDK983095:DDK983096 DNG983095:DNG983096 DXC983095:DXC983096 EGY983095:EGY983096 EQU983095:EQU983096 FAQ983095:FAQ983096 FKM983095:FKM983096 FUI983095:FUI983096 GEE983095:GEE983096 GOA983095:GOA983096 GXW983095:GXW983096 HHS983095:HHS983096 HRO983095:HRO983096 IBK983095:IBK983096 ILG983095:ILG983096 IVC983095:IVC983096 JEY983095:JEY983096 JOU983095:JOU983096 JYQ983095:JYQ983096 KIM983095:KIM983096 KSI983095:KSI983096 LCE983095:LCE983096 LMA983095:LMA983096 LVW983095:LVW983096 MFS983095:MFS983096 MPO983095:MPO983096 MZK983095:MZK983096 NJG983095:NJG983096 NTC983095:NTC983096 OCY983095:OCY983096 OMU983095:OMU983096 OWQ983095:OWQ983096 PGM983095:PGM983096 PQI983095:PQI983096 QAE983095:QAE983096 QKA983095:QKA983096 QTW983095:QTW983096 RDS983095:RDS983096 RNO983095:RNO983096 RXK983095:RXK983096 SHG983095:SHG983096 SRC983095:SRC983096 TAY983095:TAY983096 TKU983095:TKU983096 TUQ983095:TUQ983096 UEM983095:UEM983096 UOI983095:UOI983096 UYE983095:UYE983096 VIA983095:VIA983096 VRW983095:VRW983096 WBS983095:WBS983096 WLO983095:WLO983096 WVK983095:WVK983096 C91:C92 VRW90:VRW92 VIA90:VIA92 UYE90:UYE92 UOI90:UOI92 UEM90:UEM92 TUQ90:TUQ92 TKU90:TKU92 TAY90:TAY92 SRC90:SRC92 SHG90:SHG92 RXK90:RXK92 RNO90:RNO92 RDS90:RDS92 QTW90:QTW92 QKA90:QKA92 QAE90:QAE92 PQI90:PQI92 PGM90:PGM92 OWQ90:OWQ92 OMU90:OMU92 OCY90:OCY92 NTC90:NTC92 NJG90:NJG92 MZK90:MZK92 MPO90:MPO92 MFS90:MFS92 LVW90:LVW92 LMA90:LMA92 LCE90:LCE92 KSI90:KSI92 KIM90:KIM92 JYQ90:JYQ92 JOU90:JOU92 JEY90:JEY92 IVC90:IVC92 ILG90:ILG92 IBK90:IBK92 HRO90:HRO92 HHS90:HHS92 GXW90:GXW92 GOA90:GOA92 GEE90:GEE92 FUI90:FUI92 FKM90:FKM92 FAQ90:FAQ92 EQU90:EQU92 EGY90:EGY92 DXC90:DXC92 DNG90:DNG92 DDK90:DDK92 CTO90:CTO92 CJS90:CJS92 BZW90:BZW92 BQA90:BQA92 BGE90:BGE92 AWI90:AWI92 AMM90:AMM92 ACQ90:ACQ92 SU90:SU92 IY90:IY92 WVK90:WVK92 WLO90:WLO92 WBS90:WBS92 WLO88 WVK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C50:C63 C9:C45 WLO8:WLO86 WBS8:WBS86 VRW8:VRW86 VIA8:VIA86 UYE8:UYE86 UOI8:UOI86 UEM8:UEM86 TUQ8:TUQ86 TKU8:TKU86 TAY8:TAY86 SRC8:SRC86 SHG8:SHG86 RXK8:RXK86 RNO8:RNO86 RDS8:RDS86 QTW8:QTW86 QKA8:QKA86 QAE8:QAE86 PQI8:PQI86 PGM8:PGM86 OWQ8:OWQ86 OMU8:OMU86 OCY8:OCY86 NTC8:NTC86 NJG8:NJG86 MZK8:MZK86 MPO8:MPO86 MFS8:MFS86 LVW8:LVW86 LMA8:LMA86 LCE8:LCE86 KSI8:KSI86 KIM8:KIM86 JYQ8:JYQ86 JOU8:JOU86 JEY8:JEY86 IVC8:IVC86 ILG8:ILG86 IBK8:IBK86 HRO8:HRO86 HHS8:HHS86 GXW8:GXW86 GOA8:GOA86 GEE8:GEE86 FUI8:FUI86 FKM8:FKM86 FAQ8:FAQ86 EQU8:EQU86 EGY8:EGY86 DXC8:DXC86 DNG8:DNG86 DDK8:DDK86 CTO8:CTO86 CJS8:CJS86 BZW8:BZW86 BQA8:BQA86 BGE8:BGE86 AWI8:AWI86 AMM8:AMM86 ACQ8:ACQ86 SU8:SU86 IY8:IY86 WVK8:WVK86"/>
  </dataValidations>
  <pageMargins left="0" right="0" top="0.74803149606299213" bottom="0" header="0" footer="0"/>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2023-02-16T06:02:27Z</dcterms:modified>
</cp:coreProperties>
</file>